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0" windowWidth="2040" windowHeight="1470"/>
  </bookViews>
  <sheets>
    <sheet name="Aug 2022" sheetId="8" r:id="rId1"/>
  </sheets>
  <calcPr calcId="124519"/>
</workbook>
</file>

<file path=xl/calcChain.xml><?xml version="1.0" encoding="utf-8"?>
<calcChain xmlns="http://schemas.openxmlformats.org/spreadsheetml/2006/main">
  <c r="D54" i="8"/>
  <c r="H50" l="1"/>
  <c r="I50" s="1"/>
  <c r="F50"/>
  <c r="F51"/>
  <c r="H51" s="1"/>
  <c r="I51" s="1"/>
  <c r="F19"/>
  <c r="H19" s="1"/>
  <c r="I19" s="1"/>
  <c r="F20"/>
  <c r="H20" s="1"/>
  <c r="I20" s="1"/>
  <c r="F7"/>
  <c r="H7" s="1"/>
  <c r="I7" s="1"/>
  <c r="F45"/>
  <c r="F8" l="1"/>
  <c r="H8" s="1"/>
  <c r="I8" s="1"/>
  <c r="F9"/>
  <c r="H9" s="1"/>
  <c r="I9" s="1"/>
  <c r="F10"/>
  <c r="H10" s="1"/>
  <c r="I10" s="1"/>
  <c r="F11"/>
  <c r="H11" s="1"/>
  <c r="I11" s="1"/>
  <c r="F12"/>
  <c r="H12" s="1"/>
  <c r="I12" s="1"/>
  <c r="F13"/>
  <c r="H13" s="1"/>
  <c r="I13" s="1"/>
  <c r="F14"/>
  <c r="H14" s="1"/>
  <c r="I14" s="1"/>
  <c r="F15"/>
  <c r="H15" s="1"/>
  <c r="I15" s="1"/>
  <c r="F16"/>
  <c r="H16" s="1"/>
  <c r="I16" s="1"/>
  <c r="F17"/>
  <c r="H17" s="1"/>
  <c r="I17" s="1"/>
  <c r="F18"/>
  <c r="H18" s="1"/>
  <c r="I18" s="1"/>
  <c r="F21"/>
  <c r="H21" s="1"/>
  <c r="I21" s="1"/>
  <c r="F22"/>
  <c r="H22" s="1"/>
  <c r="I22" s="1"/>
  <c r="F23"/>
  <c r="H23" s="1"/>
  <c r="I23" s="1"/>
  <c r="F24"/>
  <c r="H24" s="1"/>
  <c r="I24" s="1"/>
  <c r="F25"/>
  <c r="H25" s="1"/>
  <c r="I25" s="1"/>
  <c r="F26"/>
  <c r="H26" s="1"/>
  <c r="I26" s="1"/>
  <c r="F27"/>
  <c r="H27" s="1"/>
  <c r="I27" s="1"/>
  <c r="F28"/>
  <c r="H28" s="1"/>
  <c r="I28" s="1"/>
  <c r="F29"/>
  <c r="H29" s="1"/>
  <c r="I29" s="1"/>
  <c r="F30"/>
  <c r="H30" s="1"/>
  <c r="I30" s="1"/>
  <c r="F31"/>
  <c r="H31" s="1"/>
  <c r="I31" s="1"/>
  <c r="F32"/>
  <c r="H32" s="1"/>
  <c r="I32" s="1"/>
  <c r="F33"/>
  <c r="H33" s="1"/>
  <c r="I33" s="1"/>
  <c r="F34"/>
  <c r="H34" s="1"/>
  <c r="I34" s="1"/>
  <c r="F35"/>
  <c r="H35" s="1"/>
  <c r="I35" s="1"/>
  <c r="F36"/>
  <c r="H36" s="1"/>
  <c r="I36" s="1"/>
  <c r="F37"/>
  <c r="H37" s="1"/>
  <c r="I37" s="1"/>
  <c r="F38"/>
  <c r="H38" s="1"/>
  <c r="I38" s="1"/>
  <c r="F39"/>
  <c r="H39" s="1"/>
  <c r="I39" s="1"/>
  <c r="F40"/>
  <c r="H40" s="1"/>
  <c r="I40" s="1"/>
  <c r="F41"/>
  <c r="H41" s="1"/>
  <c r="I41" s="1"/>
  <c r="F42"/>
  <c r="H42" s="1"/>
  <c r="I42" s="1"/>
  <c r="F43"/>
  <c r="H43" s="1"/>
  <c r="I43" s="1"/>
  <c r="F44"/>
  <c r="H44" s="1"/>
  <c r="I44" s="1"/>
  <c r="H45"/>
  <c r="I45" s="1"/>
  <c r="F46"/>
  <c r="H46" s="1"/>
  <c r="I46" s="1"/>
  <c r="F47"/>
  <c r="H47" s="1"/>
  <c r="I47" s="1"/>
  <c r="F48"/>
  <c r="H48" s="1"/>
  <c r="I48" s="1"/>
  <c r="F49"/>
  <c r="H49" s="1"/>
  <c r="I49" s="1"/>
  <c r="F52"/>
  <c r="H52" s="1"/>
  <c r="I52" s="1"/>
  <c r="F53"/>
  <c r="H53" s="1"/>
  <c r="I53" s="1"/>
  <c r="I54" l="1"/>
  <c r="O24" l="1"/>
</calcChain>
</file>

<file path=xl/sharedStrings.xml><?xml version="1.0" encoding="utf-8"?>
<sst xmlns="http://schemas.openxmlformats.org/spreadsheetml/2006/main" count="210" uniqueCount="164">
  <si>
    <t>Sl.
No.</t>
  </si>
  <si>
    <t>Name of Village</t>
  </si>
  <si>
    <t>Work
execu-ting
agen-cy</t>
  </si>
  <si>
    <t>No. of Working Days</t>
  </si>
  <si>
    <t>No.of
 Regis-tered Family</t>
  </si>
  <si>
    <t>Name of work (please specify work for unskilled,
semi-skilled and skilled Labour)</t>
  </si>
  <si>
    <t>Work Code</t>
  </si>
  <si>
    <t>Measurement of work in metre per Beneficiary</t>
  </si>
  <si>
    <t>Unskilled Labour</t>
  </si>
  <si>
    <t xml:space="preserve"> G.TOTAL</t>
  </si>
  <si>
    <t>NAME OF DISTRICT   :   KHAWZAWL</t>
  </si>
  <si>
    <t>NAME OF BLOCK        :   KHAWZAWL RD</t>
  </si>
  <si>
    <t>Rate per day
(Rs)</t>
  </si>
  <si>
    <t>Unskilled Amount
(Rs)</t>
  </si>
  <si>
    <t>TOTAL
(Rs)</t>
  </si>
  <si>
    <t>Programme Officer</t>
  </si>
  <si>
    <t>Mahatma Gandhi National Rural Employment Guarantee Act</t>
  </si>
  <si>
    <t>Khawzawl R.D. Block</t>
  </si>
  <si>
    <t>Khawzawl.</t>
  </si>
  <si>
    <t>Length
(in metre)</t>
  </si>
  <si>
    <t>Breadth
(in metre)</t>
  </si>
  <si>
    <t>Height
(in metre)</t>
  </si>
  <si>
    <t>AIDUZAWL</t>
  </si>
  <si>
    <t>ARRO</t>
  </si>
  <si>
    <t>BIATE</t>
  </si>
  <si>
    <t>CHALRANG</t>
  </si>
  <si>
    <t>CHAWNGTLAI</t>
  </si>
  <si>
    <t>CHHAWRTUI</t>
  </si>
  <si>
    <t>DULTE</t>
  </si>
  <si>
    <t>HMUNCHENG</t>
  </si>
  <si>
    <t>KAWLKULH</t>
  </si>
  <si>
    <t>KHAWZAWL I</t>
  </si>
  <si>
    <t>KHAWZAWL II</t>
  </si>
  <si>
    <t>KHAWZAWL III</t>
  </si>
  <si>
    <t>KHAWZAWL IV</t>
  </si>
  <si>
    <t>KHAWZAWL V</t>
  </si>
  <si>
    <t>KHUALEN</t>
  </si>
  <si>
    <t>N.CHALRANG</t>
  </si>
  <si>
    <t>TLANGMAWI</t>
  </si>
  <si>
    <t>TUALTE</t>
  </si>
  <si>
    <t>VANGTLANG</t>
  </si>
  <si>
    <t>KHAWHAI</t>
  </si>
  <si>
    <t>LUNGTAN</t>
  </si>
  <si>
    <t>NGAIZAWL</t>
  </si>
  <si>
    <t>NEIHDAWN</t>
  </si>
  <si>
    <t>PAMCHUNG</t>
  </si>
  <si>
    <t>PUILO</t>
  </si>
  <si>
    <t>RABUNG</t>
  </si>
  <si>
    <t>RIANGTLEI</t>
  </si>
  <si>
    <t>SIALHAWK</t>
  </si>
  <si>
    <t>TLANGPUI</t>
  </si>
  <si>
    <t>TUALPUI</t>
  </si>
  <si>
    <t>VANKAL</t>
  </si>
  <si>
    <t>KHAWZAWL HERMON</t>
  </si>
  <si>
    <t>KHAWZAWL KAWNZAR</t>
  </si>
  <si>
    <t>KHAWZAWL LUNGVAR</t>
  </si>
  <si>
    <t>KAWLKULH N</t>
  </si>
  <si>
    <t>VANCHENGPUI</t>
  </si>
  <si>
    <t>KHAWZAWL ARRO</t>
  </si>
  <si>
    <t>KHAWZAWL ZAINGEN</t>
  </si>
  <si>
    <t>VEC</t>
  </si>
  <si>
    <t>(LALTHAKIMA CHHANGTE)</t>
  </si>
  <si>
    <t>WORK ORDER FOR
PROVIDING EMPLOYMENT TO THOSE HOUSE HOLDS ISSUED JOB CARDS 
WHO ARE DEMANDING EMPLOYMENT UNDER MGNREGA IN MIZORAM
( AUGUST - 2022-2023 )</t>
  </si>
  <si>
    <t>Constn of Cement Concrete road Anganwadi - Playfield. Aiduzawl</t>
  </si>
  <si>
    <t>Constn of Dugout pond Lalhriatpui huan. JC.No-37 GIS arro</t>
  </si>
  <si>
    <t>Roadside plantation  Tea factory to zero Point</t>
  </si>
  <si>
    <t>Along the cost Afforestation using forestry trees for community Hriangngaw</t>
  </si>
  <si>
    <t>Construction of Community Farm Pond at Vawrhkawn Zau</t>
  </si>
  <si>
    <t>Drainage of community water logged land near communityn hall at chalrang GIS chalrang</t>
  </si>
  <si>
    <t>Drainage of community waterlogged land  from Phaiveng, from Pu Chhuanawma house to lane hnuai GIS Chawngtlai</t>
  </si>
  <si>
    <t>Drainage of community water-logged land for Community at Chhawrtui tuikhur to main road (On going). Chhawrtui</t>
  </si>
  <si>
    <t>Constn.of continous Contour trench at Tuitai. Dulte</t>
  </si>
  <si>
    <t>Constn.of  Individual Farmpond  at Lalchhanchuaha huan,serzawl jc.no-39 GIS hmuncheng</t>
  </si>
  <si>
    <t>Constn of Cement Concrete road at Thlanmual No II. Kawlkulh</t>
  </si>
  <si>
    <t>Constn.of mini percolation tank for individual  Lalremruati sailo huan,JC No-592 GIS Khawhai</t>
  </si>
  <si>
    <t>Constn.of mini percolation tank for individual  Lianchungnunga huan,JC No-392 GIS Khawhai</t>
  </si>
  <si>
    <t>Constn.of mini percolation tank for individual  lalthangkima huan,JC No-465 GIS Khawhai</t>
  </si>
  <si>
    <t>Constn of  individual farmpond  at Thangpuii huan JC.No-821 GIS Kzl-I</t>
  </si>
  <si>
    <t>Constn of  individual farmpond  at B.Lalhriatpuii huan JC.No-922 GIS Kzl-I</t>
  </si>
  <si>
    <t>Constn of irrigation open well for Community at vengthar Field.</t>
  </si>
  <si>
    <t>Constn.of Piggery Shelter at Hunnghakliana huan halsual.Khawzawl -IV</t>
  </si>
  <si>
    <t>Constn of cement concrete Road for Community at Lalnienga’s House to JNV Road (On going). Khawzawl -V</t>
  </si>
  <si>
    <t>Constn of Soakage Channel for Community at vengchhak. Khualen</t>
  </si>
  <si>
    <t>Constn of Water tank at PC Hrangzuala huan J/C No-12 GIS Lungtan</t>
  </si>
  <si>
    <t>Constn.of gravel road from Chin Suan Dal in to Nang Deih Mung in GIS ngaizawl(on going)</t>
  </si>
  <si>
    <t>Constn of Cement Concrete road from Biakzama house to dumping ground. Neihdawn</t>
  </si>
  <si>
    <t>Maintenance of cement concrete road for community at kawn field GIS N.chalrang</t>
  </si>
  <si>
    <t>Constn of Gravel road from Pamchung to Tuiphal. Pamchung</t>
  </si>
  <si>
    <t>Constn of Dugout pond for K. Lalremruata . Puilo</t>
  </si>
  <si>
    <t>Constn of Farmpond for Individual at Vanlallawma. Rabung</t>
  </si>
  <si>
    <t>Constn of Farmpond for Individual at Chawngchhunga Rabung</t>
  </si>
  <si>
    <t>Constn.of cement concrete road  from Vanlalzami House to Lalengzama House GIS Riangtlei</t>
  </si>
  <si>
    <t>Constn.of Community Farmpond at leisekawt GIS Sialhawk (on going)</t>
  </si>
  <si>
    <t>Maintenance of cement concrete  road from tlangmawi to sialhawk GIS Tlangmawi</t>
  </si>
  <si>
    <t>Land Development  at Ralkah Zau pineapple hmun,GIS Tlangpui</t>
  </si>
  <si>
    <t>Constn of Mini Percolation tank at Lalmuanthangi. Tualpui</t>
  </si>
  <si>
    <t>Constn of  Individual farmpond  for Vanlalkima JC No-259 GIS tualte</t>
  </si>
  <si>
    <t>Renovation of Primary school GIS Tualte</t>
  </si>
  <si>
    <t>Constn of cement concrete road from Sasawkawn to balhla huan. Vankal</t>
  </si>
  <si>
    <t>Maintenance of cement concrete road from Lalruata House to Lianhnuna House GIS Vangtlang</t>
  </si>
  <si>
    <t>Constn.of  individual Farmpond  for F.Lalchangliana jc no-269 GIS Hermon</t>
  </si>
  <si>
    <t>Constn.of Dug out pond for TBC.Lalnuntluanga  huan GIS hermon</t>
  </si>
  <si>
    <t>Constn.of mini percolation tank for individual at Zothansiama Colney huan  Jc.No-190. GIS,Kawnzar</t>
  </si>
  <si>
    <t>Drainage of community water logged land from Khiangliana house to thlanmual peng (On going). Lungvar</t>
  </si>
  <si>
    <t>Constn. Of Contour Trench at Lalnuntluanga, KKN</t>
  </si>
  <si>
    <t>Constn. Of Level Bench terrace Ramngaihsangi, KKN</t>
  </si>
  <si>
    <t>Constn of minor irrigation Canal for community at nearBiaknema (On going). Vanchengpui</t>
  </si>
  <si>
    <t>Constn of Level Bench Terrace at  T.Lalringliana Huan. Khawzawl Arro</t>
  </si>
  <si>
    <t>Improvement of road approach to Zaingen hmun. Zaingen</t>
  </si>
  <si>
    <t>RC/GIS/18996</t>
  </si>
  <si>
    <t>IF/GIS/18995</t>
  </si>
  <si>
    <t>DP/GIS/18992</t>
  </si>
  <si>
    <t>DP/GIS/18993</t>
  </si>
  <si>
    <t>WC/GIS/18994</t>
  </si>
  <si>
    <t>LD/GIS/18991</t>
  </si>
  <si>
    <t>LD/GIS/1899</t>
  </si>
  <si>
    <t>IF/GIS/18989</t>
  </si>
  <si>
    <t>IF/GIS/18988</t>
  </si>
  <si>
    <t>IF/GIS/18987</t>
  </si>
  <si>
    <t>RC/GIS/18986</t>
  </si>
  <si>
    <t>IF/GIS/18983</t>
  </si>
  <si>
    <t>IF/GIS/18997</t>
  </si>
  <si>
    <t>IF/GIS/18985</t>
  </si>
  <si>
    <t>IF/GIS/18981</t>
  </si>
  <si>
    <t>IF/GIS/18982</t>
  </si>
  <si>
    <t>IC/GIS/18980</t>
  </si>
  <si>
    <t>DP/GIS/18979</t>
  </si>
  <si>
    <t>AV/GIS/18977</t>
  </si>
  <si>
    <t>RC/GIS/18976</t>
  </si>
  <si>
    <t>IF/GIS/18975</t>
  </si>
  <si>
    <t>IF/GIS/18974</t>
  </si>
  <si>
    <t>RC/GIS/18973</t>
  </si>
  <si>
    <t>RC/GIS/18972</t>
  </si>
  <si>
    <t>RC/GIS/18971</t>
  </si>
  <si>
    <t>RC/GIS/18970</t>
  </si>
  <si>
    <t>IF/GIS/18969</t>
  </si>
  <si>
    <t>IF/GIS/18967</t>
  </si>
  <si>
    <t>IF/GIS/18968</t>
  </si>
  <si>
    <t>RC/GIS/18966</t>
  </si>
  <si>
    <t>WC/GIS/18964</t>
  </si>
  <si>
    <t>RC/GIS/18931</t>
  </si>
  <si>
    <t>LD/GIS/18930</t>
  </si>
  <si>
    <t>WC/GIS/18929</t>
  </si>
  <si>
    <t>IF/GIS/18927</t>
  </si>
  <si>
    <t>AV/GIS/18928</t>
  </si>
  <si>
    <t>RC/GIS/18925</t>
  </si>
  <si>
    <t>RC/GIS/18924</t>
  </si>
  <si>
    <t>IF/GIS/18922</t>
  </si>
  <si>
    <t>IF/GIS/18923</t>
  </si>
  <si>
    <t>IF/GIS/18921</t>
  </si>
  <si>
    <t>LD/GIS/18920</t>
  </si>
  <si>
    <t>IF/GIS/18917</t>
  </si>
  <si>
    <t>/IF/GIS/18919</t>
  </si>
  <si>
    <t>IC/GIS/18916</t>
  </si>
  <si>
    <t>IF/GIS/18915</t>
  </si>
  <si>
    <t>RC/GIS/18914</t>
  </si>
  <si>
    <t>Wasteland Block Plantation of Farm Forestry Trees at tuisen Phai zau. Khawzawl -III</t>
  </si>
  <si>
    <t>Work Start Date : 29.8.2022</t>
  </si>
  <si>
    <t>Work End date : 2.9.2022</t>
  </si>
  <si>
    <t>205 nos.</t>
  </si>
  <si>
    <t>515 nos.</t>
  </si>
  <si>
    <t>108 nos.</t>
  </si>
  <si>
    <t>300 nos</t>
  </si>
  <si>
    <t>301 nos.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</si>
</sst>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u/>
      <sz val="9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/>
    </xf>
    <xf numFmtId="1" fontId="3" fillId="3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 wrapText="1" indent="4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54</xdr:row>
      <xdr:rowOff>66258</xdr:rowOff>
    </xdr:from>
    <xdr:to>
      <xdr:col>9</xdr:col>
      <xdr:colOff>430891</xdr:colOff>
      <xdr:row>54</xdr:row>
      <xdr:rowOff>67048</xdr:rowOff>
    </xdr:to>
    <xdr:pic>
      <xdr:nvPicPr>
        <xdr:cNvPr id="2" name="Picture 1" descr="E:\2019-2020\Pu Signatur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4948" y="13558628"/>
          <a:ext cx="906414" cy="52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54</xdr:row>
      <xdr:rowOff>122667</xdr:rowOff>
    </xdr:from>
    <xdr:to>
      <xdr:col>9</xdr:col>
      <xdr:colOff>433287</xdr:colOff>
      <xdr:row>54</xdr:row>
      <xdr:rowOff>123265</xdr:rowOff>
    </xdr:to>
    <xdr:pic>
      <xdr:nvPicPr>
        <xdr:cNvPr id="4" name="Picture 3" descr="Pu Signatu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99201" y="30109608"/>
          <a:ext cx="1013005" cy="471245"/>
        </a:xfrm>
        <a:prstGeom prst="rect">
          <a:avLst/>
        </a:prstGeom>
      </xdr:spPr>
    </xdr:pic>
    <xdr:clientData/>
  </xdr:twoCellAnchor>
  <xdr:twoCellAnchor editAs="oneCell">
    <xdr:from>
      <xdr:col>15</xdr:col>
      <xdr:colOff>282178</xdr:colOff>
      <xdr:row>57</xdr:row>
      <xdr:rowOff>86913</xdr:rowOff>
    </xdr:from>
    <xdr:to>
      <xdr:col>18</xdr:col>
      <xdr:colOff>76728</xdr:colOff>
      <xdr:row>57</xdr:row>
      <xdr:rowOff>89247</xdr:rowOff>
    </xdr:to>
    <xdr:pic>
      <xdr:nvPicPr>
        <xdr:cNvPr id="5" name="Picture 4" descr="Pu Jamesa Sign.jpg"/>
        <xdr:cNvPicPr>
          <a:picLocks noChangeAspect="1"/>
        </xdr:cNvPicPr>
      </xdr:nvPicPr>
      <xdr:blipFill>
        <a:blip xmlns:r="http://schemas.openxmlformats.org/officeDocument/2006/relationships" r:embed="rId3" cstate="print">
          <a:lum contrast="20000"/>
        </a:blip>
        <a:stretch>
          <a:fillRect/>
        </a:stretch>
      </xdr:blipFill>
      <xdr:spPr>
        <a:xfrm>
          <a:off x="11607403" y="32338563"/>
          <a:ext cx="1362075" cy="37266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529597</xdr:colOff>
      <xdr:row>28</xdr:row>
      <xdr:rowOff>598</xdr:rowOff>
    </xdr:to>
    <xdr:pic>
      <xdr:nvPicPr>
        <xdr:cNvPr id="7" name="Picture 6" descr="Pu Signatu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48225" y="12439650"/>
          <a:ext cx="1122600" cy="598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55</xdr:row>
      <xdr:rowOff>323850</xdr:rowOff>
    </xdr:from>
    <xdr:to>
      <xdr:col>9</xdr:col>
      <xdr:colOff>523875</xdr:colOff>
      <xdr:row>56</xdr:row>
      <xdr:rowOff>35204</xdr:rowOff>
    </xdr:to>
    <xdr:pic>
      <xdr:nvPicPr>
        <xdr:cNvPr id="9" name="Picture 8" descr="LALTHAKIMA CHHANGTE BD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43675" y="21240750"/>
          <a:ext cx="771525" cy="578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3"/>
  <sheetViews>
    <sheetView tabSelected="1" workbookViewId="0">
      <selection activeCell="S9" sqref="S9"/>
    </sheetView>
  </sheetViews>
  <sheetFormatPr defaultColWidth="8.7109375" defaultRowHeight="10.5"/>
  <cols>
    <col min="1" max="1" width="3.7109375" style="11" customWidth="1"/>
    <col min="2" max="2" width="11.28515625" style="12" customWidth="1"/>
    <col min="3" max="3" width="5.140625" style="25" customWidth="1"/>
    <col min="4" max="4" width="5.5703125" style="25" customWidth="1"/>
    <col min="5" max="5" width="45.7109375" style="14" customWidth="1"/>
    <col min="6" max="6" width="5.7109375" style="15" customWidth="1"/>
    <col min="7" max="7" width="5.42578125" style="15" customWidth="1"/>
    <col min="8" max="8" width="8.7109375" style="16" customWidth="1"/>
    <col min="9" max="9" width="10.5703125" style="17" customWidth="1"/>
    <col min="10" max="10" width="12.140625" style="18" customWidth="1"/>
    <col min="11" max="11" width="7.42578125" style="19" customWidth="1"/>
    <col min="12" max="12" width="6.42578125" style="19" customWidth="1"/>
    <col min="13" max="13" width="6.42578125" style="25" customWidth="1"/>
    <col min="14" max="14" width="6.140625" style="20" customWidth="1"/>
    <col min="15" max="16" width="8.7109375" style="2"/>
    <col min="17" max="17" width="9.28515625" style="2" bestFit="1" customWidth="1"/>
    <col min="18" max="16384" width="8.7109375" style="2"/>
  </cols>
  <sheetData>
    <row r="1" spans="1:19" ht="54" customHeight="1">
      <c r="A1" s="48" t="s">
        <v>62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9" ht="14.25" customHeight="1">
      <c r="A2" s="50" t="s">
        <v>10</v>
      </c>
      <c r="B2" s="50"/>
      <c r="C2" s="50"/>
      <c r="D2" s="50"/>
      <c r="E2" s="50"/>
      <c r="F2" s="47" t="s">
        <v>157</v>
      </c>
      <c r="G2" s="47"/>
      <c r="H2" s="47"/>
      <c r="I2" s="47"/>
      <c r="J2" s="47"/>
      <c r="K2" s="47"/>
      <c r="L2" s="47"/>
      <c r="M2" s="47"/>
      <c r="N2" s="47"/>
    </row>
    <row r="3" spans="1:19" ht="14.25" customHeight="1">
      <c r="A3" s="51" t="s">
        <v>11</v>
      </c>
      <c r="B3" s="51"/>
      <c r="C3" s="51"/>
      <c r="D3" s="51"/>
      <c r="E3" s="51"/>
      <c r="F3" s="52" t="s">
        <v>158</v>
      </c>
      <c r="G3" s="52"/>
      <c r="H3" s="52"/>
      <c r="I3" s="52"/>
      <c r="J3" s="52"/>
      <c r="K3" s="52"/>
      <c r="L3" s="52"/>
      <c r="M3" s="52"/>
      <c r="N3" s="52"/>
      <c r="S3" s="25"/>
    </row>
    <row r="4" spans="1:19" ht="25.5" customHeight="1">
      <c r="A4" s="43" t="s">
        <v>0</v>
      </c>
      <c r="B4" s="49" t="s">
        <v>1</v>
      </c>
      <c r="C4" s="49" t="s">
        <v>3</v>
      </c>
      <c r="D4" s="49" t="s">
        <v>4</v>
      </c>
      <c r="E4" s="49" t="s">
        <v>5</v>
      </c>
      <c r="F4" s="43" t="s">
        <v>8</v>
      </c>
      <c r="G4" s="43" t="s">
        <v>12</v>
      </c>
      <c r="H4" s="43" t="s">
        <v>13</v>
      </c>
      <c r="I4" s="43" t="s">
        <v>14</v>
      </c>
      <c r="J4" s="43" t="s">
        <v>6</v>
      </c>
      <c r="K4" s="43" t="s">
        <v>7</v>
      </c>
      <c r="L4" s="43"/>
      <c r="M4" s="43"/>
      <c r="N4" s="49" t="s">
        <v>2</v>
      </c>
    </row>
    <row r="5" spans="1:19" ht="59.25" customHeight="1">
      <c r="A5" s="43"/>
      <c r="B5" s="49"/>
      <c r="C5" s="49"/>
      <c r="D5" s="49"/>
      <c r="E5" s="49"/>
      <c r="F5" s="43"/>
      <c r="G5" s="43"/>
      <c r="H5" s="43"/>
      <c r="I5" s="43"/>
      <c r="J5" s="43"/>
      <c r="K5" s="31" t="s">
        <v>19</v>
      </c>
      <c r="L5" s="31" t="s">
        <v>20</v>
      </c>
      <c r="M5" s="31" t="s">
        <v>21</v>
      </c>
      <c r="N5" s="49"/>
    </row>
    <row r="6" spans="1:19" s="5" customFormat="1" ht="12.75" customHeight="1">
      <c r="A6" s="3">
        <v>1</v>
      </c>
      <c r="B6" s="26">
        <v>2</v>
      </c>
      <c r="C6" s="3">
        <v>3</v>
      </c>
      <c r="D6" s="3">
        <v>4</v>
      </c>
      <c r="E6" s="4">
        <v>5</v>
      </c>
      <c r="F6" s="3">
        <v>6</v>
      </c>
      <c r="G6" s="3">
        <v>7</v>
      </c>
      <c r="H6" s="3">
        <v>8</v>
      </c>
      <c r="I6" s="3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</row>
    <row r="7" spans="1:19" ht="30" customHeight="1">
      <c r="A7" s="28">
        <v>1</v>
      </c>
      <c r="B7" s="29" t="s">
        <v>22</v>
      </c>
      <c r="C7" s="6">
        <v>5</v>
      </c>
      <c r="D7" s="28">
        <v>75</v>
      </c>
      <c r="E7" s="32" t="s">
        <v>63</v>
      </c>
      <c r="F7" s="30">
        <f>C7*D7</f>
        <v>375</v>
      </c>
      <c r="G7" s="30">
        <v>233</v>
      </c>
      <c r="H7" s="7">
        <f>F7*G7</f>
        <v>87375</v>
      </c>
      <c r="I7" s="7">
        <f>H7</f>
        <v>87375</v>
      </c>
      <c r="J7" s="33" t="s">
        <v>109</v>
      </c>
      <c r="K7" s="8">
        <v>25</v>
      </c>
      <c r="L7" s="8">
        <v>3.5</v>
      </c>
      <c r="M7" s="8">
        <v>0.12</v>
      </c>
      <c r="N7" s="8" t="s">
        <v>60</v>
      </c>
    </row>
    <row r="8" spans="1:19" ht="30" customHeight="1">
      <c r="A8" s="28">
        <v>2</v>
      </c>
      <c r="B8" s="29" t="s">
        <v>23</v>
      </c>
      <c r="C8" s="6">
        <v>5</v>
      </c>
      <c r="D8" s="28">
        <v>48</v>
      </c>
      <c r="E8" s="24" t="s">
        <v>64</v>
      </c>
      <c r="F8" s="30">
        <f t="shared" ref="F8:F42" si="0">C8*D8</f>
        <v>240</v>
      </c>
      <c r="G8" s="30">
        <v>233</v>
      </c>
      <c r="H8" s="7">
        <f>F8*G8</f>
        <v>55920</v>
      </c>
      <c r="I8" s="7">
        <f>H8</f>
        <v>55920</v>
      </c>
      <c r="J8" s="33" t="s">
        <v>110</v>
      </c>
      <c r="K8" s="8">
        <v>13</v>
      </c>
      <c r="L8" s="8">
        <v>10</v>
      </c>
      <c r="M8" s="8">
        <v>2</v>
      </c>
      <c r="N8" s="8" t="s">
        <v>60</v>
      </c>
    </row>
    <row r="9" spans="1:19" ht="30" customHeight="1">
      <c r="A9" s="41">
        <v>3</v>
      </c>
      <c r="B9" s="42" t="s">
        <v>24</v>
      </c>
      <c r="C9" s="6">
        <v>5</v>
      </c>
      <c r="D9" s="28">
        <v>179</v>
      </c>
      <c r="E9" s="23" t="s">
        <v>65</v>
      </c>
      <c r="F9" s="30">
        <f t="shared" si="0"/>
        <v>895</v>
      </c>
      <c r="G9" s="30">
        <v>233</v>
      </c>
      <c r="H9" s="7">
        <f>F9*G9</f>
        <v>208535</v>
      </c>
      <c r="I9" s="7">
        <f>H9</f>
        <v>208535</v>
      </c>
      <c r="J9" s="33" t="s">
        <v>111</v>
      </c>
      <c r="K9" s="35" t="s">
        <v>159</v>
      </c>
      <c r="L9" s="36"/>
      <c r="M9" s="37"/>
      <c r="N9" s="8" t="s">
        <v>60</v>
      </c>
    </row>
    <row r="10" spans="1:19" ht="30" customHeight="1">
      <c r="A10" s="41"/>
      <c r="B10" s="42"/>
      <c r="C10" s="6">
        <v>5</v>
      </c>
      <c r="D10" s="28">
        <v>179</v>
      </c>
      <c r="E10" s="23" t="s">
        <v>66</v>
      </c>
      <c r="F10" s="30">
        <f t="shared" si="0"/>
        <v>895</v>
      </c>
      <c r="G10" s="30">
        <v>233</v>
      </c>
      <c r="H10" s="7">
        <f t="shared" ref="H10:H42" si="1">F10*G10</f>
        <v>208535</v>
      </c>
      <c r="I10" s="7">
        <f t="shared" ref="I10:I42" si="2">H10</f>
        <v>208535</v>
      </c>
      <c r="J10" s="33" t="s">
        <v>112</v>
      </c>
      <c r="K10" s="38" t="s">
        <v>161</v>
      </c>
      <c r="L10" s="39"/>
      <c r="M10" s="40"/>
      <c r="N10" s="8" t="s">
        <v>60</v>
      </c>
    </row>
    <row r="11" spans="1:19" ht="30" customHeight="1">
      <c r="A11" s="41"/>
      <c r="B11" s="42"/>
      <c r="C11" s="6">
        <v>5</v>
      </c>
      <c r="D11" s="28">
        <v>180</v>
      </c>
      <c r="E11" s="23" t="s">
        <v>67</v>
      </c>
      <c r="F11" s="30">
        <f t="shared" si="0"/>
        <v>900</v>
      </c>
      <c r="G11" s="30">
        <v>233</v>
      </c>
      <c r="H11" s="7">
        <f t="shared" si="1"/>
        <v>209700</v>
      </c>
      <c r="I11" s="7">
        <f t="shared" si="2"/>
        <v>209700</v>
      </c>
      <c r="J11" s="33" t="s">
        <v>113</v>
      </c>
      <c r="K11" s="8">
        <v>20</v>
      </c>
      <c r="L11" s="8">
        <v>20</v>
      </c>
      <c r="M11" s="8">
        <v>2</v>
      </c>
      <c r="N11" s="8" t="s">
        <v>60</v>
      </c>
    </row>
    <row r="12" spans="1:19" ht="30" customHeight="1">
      <c r="A12" s="28">
        <v>4</v>
      </c>
      <c r="B12" s="29" t="s">
        <v>25</v>
      </c>
      <c r="C12" s="6">
        <v>5</v>
      </c>
      <c r="D12" s="28">
        <v>163</v>
      </c>
      <c r="E12" s="24" t="s">
        <v>68</v>
      </c>
      <c r="F12" s="30">
        <f t="shared" si="0"/>
        <v>815</v>
      </c>
      <c r="G12" s="30">
        <v>233</v>
      </c>
      <c r="H12" s="7">
        <f t="shared" si="1"/>
        <v>189895</v>
      </c>
      <c r="I12" s="7">
        <f t="shared" si="2"/>
        <v>189895</v>
      </c>
      <c r="J12" s="33" t="s">
        <v>114</v>
      </c>
      <c r="K12" s="8">
        <v>190</v>
      </c>
      <c r="L12" s="8">
        <v>0.5</v>
      </c>
      <c r="M12" s="8">
        <v>0.5</v>
      </c>
      <c r="N12" s="8" t="s">
        <v>60</v>
      </c>
    </row>
    <row r="13" spans="1:19" ht="30" customHeight="1">
      <c r="A13" s="28">
        <v>5</v>
      </c>
      <c r="B13" s="29" t="s">
        <v>26</v>
      </c>
      <c r="C13" s="6">
        <v>5</v>
      </c>
      <c r="D13" s="28">
        <v>386</v>
      </c>
      <c r="E13" s="23" t="s">
        <v>69</v>
      </c>
      <c r="F13" s="30">
        <f t="shared" si="0"/>
        <v>1930</v>
      </c>
      <c r="G13" s="30">
        <v>233</v>
      </c>
      <c r="H13" s="7">
        <f t="shared" si="1"/>
        <v>449690</v>
      </c>
      <c r="I13" s="7">
        <f t="shared" si="2"/>
        <v>449690</v>
      </c>
      <c r="J13" s="33" t="s">
        <v>115</v>
      </c>
      <c r="K13" s="8">
        <v>440</v>
      </c>
      <c r="L13" s="8">
        <v>0.5</v>
      </c>
      <c r="M13" s="8">
        <v>0.5</v>
      </c>
      <c r="N13" s="8" t="s">
        <v>60</v>
      </c>
    </row>
    <row r="14" spans="1:19" ht="30" customHeight="1">
      <c r="A14" s="28">
        <v>6</v>
      </c>
      <c r="B14" s="29" t="s">
        <v>27</v>
      </c>
      <c r="C14" s="6">
        <v>5</v>
      </c>
      <c r="D14" s="28">
        <v>245</v>
      </c>
      <c r="E14" s="32" t="s">
        <v>70</v>
      </c>
      <c r="F14" s="30">
        <f t="shared" si="0"/>
        <v>1225</v>
      </c>
      <c r="G14" s="30">
        <v>233</v>
      </c>
      <c r="H14" s="7">
        <f t="shared" si="1"/>
        <v>285425</v>
      </c>
      <c r="I14" s="7">
        <f t="shared" si="2"/>
        <v>285425</v>
      </c>
      <c r="J14" s="33" t="s">
        <v>116</v>
      </c>
      <c r="K14" s="8">
        <v>280</v>
      </c>
      <c r="L14" s="8">
        <v>0.5</v>
      </c>
      <c r="M14" s="8">
        <v>0.5</v>
      </c>
      <c r="N14" s="8" t="s">
        <v>60</v>
      </c>
    </row>
    <row r="15" spans="1:19" ht="30" customHeight="1">
      <c r="A15" s="28">
        <v>7</v>
      </c>
      <c r="B15" s="29" t="s">
        <v>28</v>
      </c>
      <c r="C15" s="6">
        <v>5</v>
      </c>
      <c r="D15" s="28">
        <v>222</v>
      </c>
      <c r="E15" s="24" t="s">
        <v>71</v>
      </c>
      <c r="F15" s="30">
        <f t="shared" si="0"/>
        <v>1110</v>
      </c>
      <c r="G15" s="30">
        <v>233</v>
      </c>
      <c r="H15" s="7">
        <f t="shared" si="1"/>
        <v>258630</v>
      </c>
      <c r="I15" s="7">
        <f t="shared" si="2"/>
        <v>258630</v>
      </c>
      <c r="J15" s="33" t="s">
        <v>117</v>
      </c>
      <c r="K15" s="35" t="s">
        <v>160</v>
      </c>
      <c r="L15" s="36"/>
      <c r="M15" s="37"/>
      <c r="N15" s="8" t="s">
        <v>60</v>
      </c>
    </row>
    <row r="16" spans="1:19" s="9" customFormat="1" ht="30" customHeight="1">
      <c r="A16" s="28">
        <v>8</v>
      </c>
      <c r="B16" s="29" t="s">
        <v>29</v>
      </c>
      <c r="C16" s="6">
        <v>5</v>
      </c>
      <c r="D16" s="28">
        <v>91</v>
      </c>
      <c r="E16" s="24" t="s">
        <v>72</v>
      </c>
      <c r="F16" s="30">
        <f t="shared" si="0"/>
        <v>455</v>
      </c>
      <c r="G16" s="30">
        <v>233</v>
      </c>
      <c r="H16" s="7">
        <f t="shared" si="1"/>
        <v>106015</v>
      </c>
      <c r="I16" s="7">
        <f t="shared" si="2"/>
        <v>106015</v>
      </c>
      <c r="J16" s="33" t="s">
        <v>118</v>
      </c>
      <c r="K16" s="8">
        <v>15</v>
      </c>
      <c r="L16" s="8">
        <v>14</v>
      </c>
      <c r="M16" s="8">
        <v>2</v>
      </c>
      <c r="N16" s="8" t="s">
        <v>60</v>
      </c>
    </row>
    <row r="17" spans="1:15" s="9" customFormat="1" ht="30" customHeight="1">
      <c r="A17" s="28">
        <v>9</v>
      </c>
      <c r="B17" s="29" t="s">
        <v>30</v>
      </c>
      <c r="C17" s="6">
        <v>5</v>
      </c>
      <c r="D17" s="28">
        <v>528</v>
      </c>
      <c r="E17" s="24" t="s">
        <v>73</v>
      </c>
      <c r="F17" s="30">
        <f t="shared" si="0"/>
        <v>2640</v>
      </c>
      <c r="G17" s="30">
        <v>233</v>
      </c>
      <c r="H17" s="7">
        <f t="shared" si="1"/>
        <v>615120</v>
      </c>
      <c r="I17" s="7">
        <f t="shared" si="2"/>
        <v>615120</v>
      </c>
      <c r="J17" s="33" t="s">
        <v>119</v>
      </c>
      <c r="K17" s="8">
        <v>198</v>
      </c>
      <c r="L17" s="8">
        <v>3.1</v>
      </c>
      <c r="M17" s="8">
        <v>0.15</v>
      </c>
      <c r="N17" s="8" t="s">
        <v>60</v>
      </c>
    </row>
    <row r="18" spans="1:15" s="9" customFormat="1" ht="31.5" customHeight="1">
      <c r="A18" s="41">
        <v>10</v>
      </c>
      <c r="B18" s="42" t="s">
        <v>41</v>
      </c>
      <c r="C18" s="6">
        <v>5</v>
      </c>
      <c r="D18" s="28">
        <v>187</v>
      </c>
      <c r="E18" s="24" t="s">
        <v>74</v>
      </c>
      <c r="F18" s="30">
        <f t="shared" si="0"/>
        <v>935</v>
      </c>
      <c r="G18" s="30">
        <v>233</v>
      </c>
      <c r="H18" s="7">
        <f t="shared" si="1"/>
        <v>217855</v>
      </c>
      <c r="I18" s="7">
        <f t="shared" si="2"/>
        <v>217855</v>
      </c>
      <c r="J18" s="33" t="s">
        <v>120</v>
      </c>
      <c r="K18" s="8">
        <v>21</v>
      </c>
      <c r="L18" s="8">
        <v>20</v>
      </c>
      <c r="M18" s="8">
        <v>2</v>
      </c>
      <c r="N18" s="8" t="s">
        <v>60</v>
      </c>
    </row>
    <row r="19" spans="1:15" s="9" customFormat="1" ht="31.5" customHeight="1">
      <c r="A19" s="41"/>
      <c r="B19" s="42"/>
      <c r="C19" s="6">
        <v>5</v>
      </c>
      <c r="D19" s="28">
        <v>187</v>
      </c>
      <c r="E19" s="24" t="s">
        <v>75</v>
      </c>
      <c r="F19" s="30">
        <f t="shared" ref="F19:F20" si="3">C19*D19</f>
        <v>935</v>
      </c>
      <c r="G19" s="30">
        <v>233</v>
      </c>
      <c r="H19" s="7">
        <f t="shared" ref="H19:H20" si="4">F19*G19</f>
        <v>217855</v>
      </c>
      <c r="I19" s="7">
        <f t="shared" ref="I19:I20" si="5">H19</f>
        <v>217855</v>
      </c>
      <c r="J19" s="33" t="s">
        <v>121</v>
      </c>
      <c r="K19" s="8">
        <v>21</v>
      </c>
      <c r="L19" s="8">
        <v>20</v>
      </c>
      <c r="M19" s="8">
        <v>2</v>
      </c>
      <c r="N19" s="8" t="s">
        <v>60</v>
      </c>
    </row>
    <row r="20" spans="1:15" s="9" customFormat="1" ht="31.5" customHeight="1">
      <c r="A20" s="41"/>
      <c r="B20" s="42"/>
      <c r="C20" s="6">
        <v>5</v>
      </c>
      <c r="D20" s="28">
        <v>187</v>
      </c>
      <c r="E20" s="24" t="s">
        <v>76</v>
      </c>
      <c r="F20" s="30">
        <f t="shared" si="3"/>
        <v>935</v>
      </c>
      <c r="G20" s="30">
        <v>233</v>
      </c>
      <c r="H20" s="7">
        <f t="shared" si="4"/>
        <v>217855</v>
      </c>
      <c r="I20" s="7">
        <f t="shared" si="5"/>
        <v>217855</v>
      </c>
      <c r="J20" s="33" t="s">
        <v>122</v>
      </c>
      <c r="K20" s="8">
        <v>21</v>
      </c>
      <c r="L20" s="8">
        <v>20</v>
      </c>
      <c r="M20" s="8">
        <v>2</v>
      </c>
      <c r="N20" s="8" t="s">
        <v>60</v>
      </c>
    </row>
    <row r="21" spans="1:15" s="9" customFormat="1" ht="31.5" customHeight="1">
      <c r="A21" s="41">
        <v>11</v>
      </c>
      <c r="B21" s="42" t="s">
        <v>31</v>
      </c>
      <c r="C21" s="6">
        <v>5</v>
      </c>
      <c r="D21" s="28">
        <v>122</v>
      </c>
      <c r="E21" s="24" t="s">
        <v>77</v>
      </c>
      <c r="F21" s="30">
        <f t="shared" si="0"/>
        <v>610</v>
      </c>
      <c r="G21" s="30">
        <v>233</v>
      </c>
      <c r="H21" s="7">
        <f t="shared" si="1"/>
        <v>142130</v>
      </c>
      <c r="I21" s="7">
        <f t="shared" si="2"/>
        <v>142130</v>
      </c>
      <c r="J21" s="33" t="s">
        <v>123</v>
      </c>
      <c r="K21" s="8">
        <v>18</v>
      </c>
      <c r="L21" s="8">
        <v>15</v>
      </c>
      <c r="M21" s="8">
        <v>2</v>
      </c>
      <c r="N21" s="8" t="s">
        <v>60</v>
      </c>
    </row>
    <row r="22" spans="1:15" s="9" customFormat="1" ht="31.5" customHeight="1">
      <c r="A22" s="41"/>
      <c r="B22" s="42"/>
      <c r="C22" s="6">
        <v>5</v>
      </c>
      <c r="D22" s="28">
        <v>123</v>
      </c>
      <c r="E22" s="24" t="s">
        <v>78</v>
      </c>
      <c r="F22" s="30">
        <f t="shared" si="0"/>
        <v>615</v>
      </c>
      <c r="G22" s="30">
        <v>233</v>
      </c>
      <c r="H22" s="7">
        <f t="shared" si="1"/>
        <v>143295</v>
      </c>
      <c r="I22" s="7">
        <f t="shared" si="2"/>
        <v>143295</v>
      </c>
      <c r="J22" s="33" t="s">
        <v>124</v>
      </c>
      <c r="K22" s="8">
        <v>18</v>
      </c>
      <c r="L22" s="8">
        <v>15</v>
      </c>
      <c r="M22" s="8">
        <v>2</v>
      </c>
      <c r="N22" s="8" t="s">
        <v>60</v>
      </c>
    </row>
    <row r="23" spans="1:15" s="9" customFormat="1" ht="31.5" customHeight="1">
      <c r="A23" s="28">
        <v>12</v>
      </c>
      <c r="B23" s="29" t="s">
        <v>32</v>
      </c>
      <c r="C23" s="6">
        <v>5</v>
      </c>
      <c r="D23" s="28">
        <v>585</v>
      </c>
      <c r="E23" s="24" t="s">
        <v>79</v>
      </c>
      <c r="F23" s="30">
        <f t="shared" si="0"/>
        <v>2925</v>
      </c>
      <c r="G23" s="30">
        <v>233</v>
      </c>
      <c r="H23" s="7">
        <f t="shared" si="1"/>
        <v>681525</v>
      </c>
      <c r="I23" s="7">
        <f t="shared" si="2"/>
        <v>681525</v>
      </c>
      <c r="J23" s="33" t="s">
        <v>125</v>
      </c>
      <c r="K23" s="8">
        <v>25</v>
      </c>
      <c r="L23" s="8">
        <v>20</v>
      </c>
      <c r="M23" s="8">
        <v>5</v>
      </c>
      <c r="N23" s="8" t="s">
        <v>60</v>
      </c>
    </row>
    <row r="24" spans="1:15" ht="31.5" customHeight="1">
      <c r="A24" s="28">
        <v>13</v>
      </c>
      <c r="B24" s="29" t="s">
        <v>33</v>
      </c>
      <c r="C24" s="6">
        <v>5</v>
      </c>
      <c r="D24" s="28">
        <v>263</v>
      </c>
      <c r="E24" s="24" t="s">
        <v>156</v>
      </c>
      <c r="F24" s="30">
        <f t="shared" si="0"/>
        <v>1315</v>
      </c>
      <c r="G24" s="30">
        <v>233</v>
      </c>
      <c r="H24" s="7">
        <f t="shared" si="1"/>
        <v>306395</v>
      </c>
      <c r="I24" s="7">
        <f t="shared" si="2"/>
        <v>306395</v>
      </c>
      <c r="J24" s="33" t="s">
        <v>126</v>
      </c>
      <c r="K24" s="35" t="s">
        <v>162</v>
      </c>
      <c r="L24" s="36"/>
      <c r="M24" s="37"/>
      <c r="N24" s="8" t="s">
        <v>60</v>
      </c>
      <c r="O24" s="2">
        <f>SUM(D24:D24)</f>
        <v>263</v>
      </c>
    </row>
    <row r="25" spans="1:15" ht="31.5" customHeight="1">
      <c r="A25" s="28">
        <v>14</v>
      </c>
      <c r="B25" s="29" t="s">
        <v>34</v>
      </c>
      <c r="C25" s="6">
        <v>5</v>
      </c>
      <c r="D25" s="28">
        <v>294</v>
      </c>
      <c r="E25" s="24" t="s">
        <v>80</v>
      </c>
      <c r="F25" s="30">
        <f t="shared" si="0"/>
        <v>1470</v>
      </c>
      <c r="G25" s="30">
        <v>233</v>
      </c>
      <c r="H25" s="7">
        <f t="shared" si="1"/>
        <v>342510</v>
      </c>
      <c r="I25" s="7">
        <f t="shared" si="2"/>
        <v>342510</v>
      </c>
      <c r="J25" s="33" t="s">
        <v>127</v>
      </c>
      <c r="K25" s="8">
        <v>33</v>
      </c>
      <c r="L25" s="8">
        <v>20</v>
      </c>
      <c r="M25" s="8"/>
      <c r="N25" s="8" t="s">
        <v>60</v>
      </c>
    </row>
    <row r="26" spans="1:15" ht="31.5" customHeight="1">
      <c r="A26" s="28">
        <v>15</v>
      </c>
      <c r="B26" s="29" t="s">
        <v>35</v>
      </c>
      <c r="C26" s="6">
        <v>5</v>
      </c>
      <c r="D26" s="28">
        <v>311</v>
      </c>
      <c r="E26" s="24" t="s">
        <v>81</v>
      </c>
      <c r="F26" s="30">
        <f t="shared" si="0"/>
        <v>1555</v>
      </c>
      <c r="G26" s="30">
        <v>233</v>
      </c>
      <c r="H26" s="7">
        <f t="shared" si="1"/>
        <v>362315</v>
      </c>
      <c r="I26" s="7">
        <f t="shared" si="2"/>
        <v>362315</v>
      </c>
      <c r="J26" s="33" t="s">
        <v>128</v>
      </c>
      <c r="K26" s="8">
        <v>135</v>
      </c>
      <c r="L26" s="8">
        <v>3</v>
      </c>
      <c r="M26" s="8">
        <v>0.15</v>
      </c>
      <c r="N26" s="8" t="s">
        <v>60</v>
      </c>
    </row>
    <row r="27" spans="1:15" ht="31.5" customHeight="1">
      <c r="A27" s="28">
        <v>16</v>
      </c>
      <c r="B27" s="29" t="s">
        <v>36</v>
      </c>
      <c r="C27" s="6">
        <v>5</v>
      </c>
      <c r="D27" s="28">
        <v>51</v>
      </c>
      <c r="E27" s="24" t="s">
        <v>82</v>
      </c>
      <c r="F27" s="30">
        <f t="shared" si="0"/>
        <v>255</v>
      </c>
      <c r="G27" s="30">
        <v>233</v>
      </c>
      <c r="H27" s="7">
        <f t="shared" si="1"/>
        <v>59415</v>
      </c>
      <c r="I27" s="7">
        <f t="shared" si="2"/>
        <v>59415</v>
      </c>
      <c r="J27" s="33" t="s">
        <v>129</v>
      </c>
      <c r="K27" s="8">
        <v>12</v>
      </c>
      <c r="L27" s="8">
        <v>10</v>
      </c>
      <c r="M27" s="8">
        <v>2</v>
      </c>
      <c r="N27" s="8" t="s">
        <v>60</v>
      </c>
    </row>
    <row r="28" spans="1:15" ht="31.5" customHeight="1">
      <c r="A28" s="28">
        <v>17</v>
      </c>
      <c r="B28" s="29" t="s">
        <v>42</v>
      </c>
      <c r="C28" s="6">
        <v>5</v>
      </c>
      <c r="D28" s="28">
        <v>131</v>
      </c>
      <c r="E28" s="24" t="s">
        <v>83</v>
      </c>
      <c r="F28" s="30">
        <f t="shared" si="0"/>
        <v>655</v>
      </c>
      <c r="G28" s="30">
        <v>233</v>
      </c>
      <c r="H28" s="7">
        <f t="shared" si="1"/>
        <v>152615</v>
      </c>
      <c r="I28" s="7">
        <f t="shared" si="2"/>
        <v>152615</v>
      </c>
      <c r="J28" s="33" t="s">
        <v>130</v>
      </c>
      <c r="K28" s="8">
        <v>20</v>
      </c>
      <c r="L28" s="8">
        <v>15</v>
      </c>
      <c r="M28" s="8">
        <v>2</v>
      </c>
      <c r="N28" s="8" t="s">
        <v>60</v>
      </c>
    </row>
    <row r="29" spans="1:15" ht="31.5" customHeight="1">
      <c r="A29" s="28">
        <v>18</v>
      </c>
      <c r="B29" s="29" t="s">
        <v>43</v>
      </c>
      <c r="C29" s="6">
        <v>5</v>
      </c>
      <c r="D29" s="28">
        <v>195</v>
      </c>
      <c r="E29" s="24" t="s">
        <v>84</v>
      </c>
      <c r="F29" s="30">
        <f t="shared" si="0"/>
        <v>975</v>
      </c>
      <c r="G29" s="30">
        <v>233</v>
      </c>
      <c r="H29" s="7">
        <f t="shared" si="1"/>
        <v>227175</v>
      </c>
      <c r="I29" s="7">
        <f t="shared" si="2"/>
        <v>227175</v>
      </c>
      <c r="J29" s="33" t="s">
        <v>131</v>
      </c>
      <c r="K29" s="8">
        <v>128</v>
      </c>
      <c r="L29" s="8">
        <v>3.5</v>
      </c>
      <c r="M29" s="8">
        <v>0.15</v>
      </c>
      <c r="N29" s="8" t="s">
        <v>60</v>
      </c>
    </row>
    <row r="30" spans="1:15" ht="31.5" customHeight="1">
      <c r="A30" s="28">
        <v>19</v>
      </c>
      <c r="B30" s="29" t="s">
        <v>44</v>
      </c>
      <c r="C30" s="6">
        <v>5</v>
      </c>
      <c r="D30" s="28">
        <v>142</v>
      </c>
      <c r="E30" s="24" t="s">
        <v>85</v>
      </c>
      <c r="F30" s="30">
        <f t="shared" si="0"/>
        <v>710</v>
      </c>
      <c r="G30" s="30">
        <v>233</v>
      </c>
      <c r="H30" s="7">
        <f t="shared" si="1"/>
        <v>165430</v>
      </c>
      <c r="I30" s="7">
        <f t="shared" si="2"/>
        <v>165430</v>
      </c>
      <c r="J30" s="33" t="s">
        <v>132</v>
      </c>
      <c r="K30" s="8">
        <v>75</v>
      </c>
      <c r="L30" s="8">
        <v>3</v>
      </c>
      <c r="M30" s="8">
        <v>0.15</v>
      </c>
      <c r="N30" s="8" t="s">
        <v>60</v>
      </c>
    </row>
    <row r="31" spans="1:15" ht="31.5" customHeight="1">
      <c r="A31" s="28">
        <v>20</v>
      </c>
      <c r="B31" s="29" t="s">
        <v>37</v>
      </c>
      <c r="C31" s="6">
        <v>5</v>
      </c>
      <c r="D31" s="28">
        <v>141</v>
      </c>
      <c r="E31" s="24" t="s">
        <v>86</v>
      </c>
      <c r="F31" s="30">
        <f t="shared" si="0"/>
        <v>705</v>
      </c>
      <c r="G31" s="30">
        <v>233</v>
      </c>
      <c r="H31" s="7">
        <f t="shared" si="1"/>
        <v>164265</v>
      </c>
      <c r="I31" s="7">
        <f t="shared" si="2"/>
        <v>164265</v>
      </c>
      <c r="J31" s="33" t="s">
        <v>133</v>
      </c>
      <c r="K31" s="8">
        <v>75</v>
      </c>
      <c r="L31" s="8">
        <v>3</v>
      </c>
      <c r="M31" s="8">
        <v>0.15</v>
      </c>
      <c r="N31" s="8" t="s">
        <v>60</v>
      </c>
    </row>
    <row r="32" spans="1:15" ht="31.5" customHeight="1">
      <c r="A32" s="28">
        <v>21</v>
      </c>
      <c r="B32" s="29" t="s">
        <v>45</v>
      </c>
      <c r="C32" s="6">
        <v>5</v>
      </c>
      <c r="D32" s="28">
        <v>83</v>
      </c>
      <c r="E32" s="24" t="s">
        <v>87</v>
      </c>
      <c r="F32" s="30">
        <f t="shared" si="0"/>
        <v>415</v>
      </c>
      <c r="G32" s="30">
        <v>233</v>
      </c>
      <c r="H32" s="7">
        <f t="shared" si="1"/>
        <v>96695</v>
      </c>
      <c r="I32" s="7">
        <f t="shared" si="2"/>
        <v>96695</v>
      </c>
      <c r="J32" s="33" t="s">
        <v>134</v>
      </c>
      <c r="K32" s="8">
        <v>120</v>
      </c>
      <c r="L32" s="8">
        <v>3.5</v>
      </c>
      <c r="M32" s="8">
        <v>2</v>
      </c>
      <c r="N32" s="8" t="s">
        <v>60</v>
      </c>
    </row>
    <row r="33" spans="1:14" ht="31.5" customHeight="1">
      <c r="A33" s="28">
        <v>22</v>
      </c>
      <c r="B33" s="29" t="s">
        <v>46</v>
      </c>
      <c r="C33" s="6">
        <v>5</v>
      </c>
      <c r="D33" s="28">
        <v>113</v>
      </c>
      <c r="E33" s="24" t="s">
        <v>88</v>
      </c>
      <c r="F33" s="30">
        <f t="shared" si="0"/>
        <v>565</v>
      </c>
      <c r="G33" s="30">
        <v>233</v>
      </c>
      <c r="H33" s="7">
        <f t="shared" si="1"/>
        <v>131645</v>
      </c>
      <c r="I33" s="7">
        <f t="shared" si="2"/>
        <v>131645</v>
      </c>
      <c r="J33" s="33" t="s">
        <v>135</v>
      </c>
      <c r="K33" s="8">
        <v>18</v>
      </c>
      <c r="L33" s="8">
        <v>14</v>
      </c>
      <c r="M33" s="8">
        <v>2</v>
      </c>
      <c r="N33" s="8" t="s">
        <v>60</v>
      </c>
    </row>
    <row r="34" spans="1:14" ht="29.25" customHeight="1">
      <c r="A34" s="41">
        <v>23</v>
      </c>
      <c r="B34" s="42" t="s">
        <v>47</v>
      </c>
      <c r="C34" s="6">
        <v>5</v>
      </c>
      <c r="D34" s="28">
        <v>169</v>
      </c>
      <c r="E34" s="24" t="s">
        <v>89</v>
      </c>
      <c r="F34" s="30">
        <f t="shared" si="0"/>
        <v>845</v>
      </c>
      <c r="G34" s="30">
        <v>233</v>
      </c>
      <c r="H34" s="7">
        <f t="shared" si="1"/>
        <v>196885</v>
      </c>
      <c r="I34" s="7">
        <f t="shared" si="2"/>
        <v>196885</v>
      </c>
      <c r="J34" s="33" t="s">
        <v>136</v>
      </c>
      <c r="K34" s="8">
        <v>20</v>
      </c>
      <c r="L34" s="8">
        <v>19</v>
      </c>
      <c r="M34" s="8">
        <v>2</v>
      </c>
      <c r="N34" s="8" t="s">
        <v>60</v>
      </c>
    </row>
    <row r="35" spans="1:14" ht="29.25" customHeight="1">
      <c r="A35" s="41"/>
      <c r="B35" s="42"/>
      <c r="C35" s="6">
        <v>5</v>
      </c>
      <c r="D35" s="28">
        <v>169</v>
      </c>
      <c r="E35" s="24" t="s">
        <v>90</v>
      </c>
      <c r="F35" s="30">
        <f t="shared" si="0"/>
        <v>845</v>
      </c>
      <c r="G35" s="30">
        <v>233</v>
      </c>
      <c r="H35" s="7">
        <f t="shared" si="1"/>
        <v>196885</v>
      </c>
      <c r="I35" s="7">
        <f t="shared" si="2"/>
        <v>196885</v>
      </c>
      <c r="J35" s="33" t="s">
        <v>137</v>
      </c>
      <c r="K35" s="8">
        <v>20</v>
      </c>
      <c r="L35" s="8">
        <v>19</v>
      </c>
      <c r="M35" s="8">
        <v>2</v>
      </c>
      <c r="N35" s="8" t="s">
        <v>60</v>
      </c>
    </row>
    <row r="36" spans="1:14" ht="29.25" customHeight="1">
      <c r="A36" s="28">
        <v>24</v>
      </c>
      <c r="B36" s="29" t="s">
        <v>48</v>
      </c>
      <c r="C36" s="6">
        <v>5</v>
      </c>
      <c r="D36" s="28">
        <v>99</v>
      </c>
      <c r="E36" s="23" t="s">
        <v>91</v>
      </c>
      <c r="F36" s="30">
        <f t="shared" si="0"/>
        <v>495</v>
      </c>
      <c r="G36" s="30">
        <v>233</v>
      </c>
      <c r="H36" s="7">
        <f t="shared" si="1"/>
        <v>115335</v>
      </c>
      <c r="I36" s="7">
        <f t="shared" si="2"/>
        <v>115335</v>
      </c>
      <c r="J36" s="33" t="s">
        <v>138</v>
      </c>
      <c r="K36" s="8">
        <v>43</v>
      </c>
      <c r="L36" s="8">
        <v>3</v>
      </c>
      <c r="M36" s="8">
        <v>0.15</v>
      </c>
      <c r="N36" s="8" t="s">
        <v>60</v>
      </c>
    </row>
    <row r="37" spans="1:14" ht="29.25" customHeight="1">
      <c r="A37" s="28">
        <v>25</v>
      </c>
      <c r="B37" s="29" t="s">
        <v>49</v>
      </c>
      <c r="C37" s="6">
        <v>5</v>
      </c>
      <c r="D37" s="28">
        <v>498</v>
      </c>
      <c r="E37" s="24" t="s">
        <v>92</v>
      </c>
      <c r="F37" s="30">
        <f t="shared" si="0"/>
        <v>2490</v>
      </c>
      <c r="G37" s="30">
        <v>233</v>
      </c>
      <c r="H37" s="7">
        <f t="shared" si="1"/>
        <v>580170</v>
      </c>
      <c r="I37" s="7">
        <f t="shared" si="2"/>
        <v>580170</v>
      </c>
      <c r="J37" s="33" t="s">
        <v>139</v>
      </c>
      <c r="K37" s="8">
        <v>30</v>
      </c>
      <c r="L37" s="8">
        <v>25</v>
      </c>
      <c r="M37" s="8">
        <v>3</v>
      </c>
      <c r="N37" s="8" t="s">
        <v>60</v>
      </c>
    </row>
    <row r="38" spans="1:14" ht="29.25" customHeight="1">
      <c r="A38" s="28">
        <v>26</v>
      </c>
      <c r="B38" s="29" t="s">
        <v>38</v>
      </c>
      <c r="C38" s="6">
        <v>5</v>
      </c>
      <c r="D38" s="28">
        <v>41</v>
      </c>
      <c r="E38" s="23" t="s">
        <v>93</v>
      </c>
      <c r="F38" s="30">
        <f t="shared" si="0"/>
        <v>205</v>
      </c>
      <c r="G38" s="30">
        <v>233</v>
      </c>
      <c r="H38" s="7">
        <f t="shared" si="1"/>
        <v>47765</v>
      </c>
      <c r="I38" s="7">
        <f t="shared" si="2"/>
        <v>47765</v>
      </c>
      <c r="J38" s="33" t="s">
        <v>140</v>
      </c>
      <c r="K38" s="8">
        <v>21</v>
      </c>
      <c r="L38" s="8">
        <v>3</v>
      </c>
      <c r="M38" s="8">
        <v>0.15</v>
      </c>
      <c r="N38" s="8" t="s">
        <v>60</v>
      </c>
    </row>
    <row r="39" spans="1:14" ht="29.25" customHeight="1">
      <c r="A39" s="28">
        <v>27</v>
      </c>
      <c r="B39" s="29" t="s">
        <v>50</v>
      </c>
      <c r="C39" s="6">
        <v>5</v>
      </c>
      <c r="D39" s="28">
        <v>169</v>
      </c>
      <c r="E39" s="23" t="s">
        <v>94</v>
      </c>
      <c r="F39" s="30">
        <f t="shared" si="0"/>
        <v>845</v>
      </c>
      <c r="G39" s="30">
        <v>233</v>
      </c>
      <c r="H39" s="7">
        <f t="shared" si="1"/>
        <v>196885</v>
      </c>
      <c r="I39" s="7">
        <f t="shared" si="2"/>
        <v>196885</v>
      </c>
      <c r="J39" s="33" t="s">
        <v>141</v>
      </c>
      <c r="K39" s="8">
        <v>790</v>
      </c>
      <c r="L39" s="8">
        <v>2</v>
      </c>
      <c r="M39" s="8">
        <v>1</v>
      </c>
      <c r="N39" s="8" t="s">
        <v>60</v>
      </c>
    </row>
    <row r="40" spans="1:14" ht="29.25" customHeight="1">
      <c r="A40" s="28">
        <v>28</v>
      </c>
      <c r="B40" s="29" t="s">
        <v>51</v>
      </c>
      <c r="C40" s="6">
        <v>5</v>
      </c>
      <c r="D40" s="28">
        <v>142</v>
      </c>
      <c r="E40" s="24" t="s">
        <v>95</v>
      </c>
      <c r="F40" s="30">
        <f t="shared" si="0"/>
        <v>710</v>
      </c>
      <c r="G40" s="30">
        <v>233</v>
      </c>
      <c r="H40" s="7">
        <f t="shared" si="1"/>
        <v>165430</v>
      </c>
      <c r="I40" s="7">
        <f t="shared" si="2"/>
        <v>165430</v>
      </c>
      <c r="J40" s="33" t="s">
        <v>142</v>
      </c>
      <c r="K40" s="8">
        <v>20</v>
      </c>
      <c r="L40" s="8">
        <v>14.2</v>
      </c>
      <c r="M40" s="8">
        <v>2</v>
      </c>
      <c r="N40" s="8" t="s">
        <v>60</v>
      </c>
    </row>
    <row r="41" spans="1:14" ht="29.25" customHeight="1">
      <c r="A41" s="41">
        <v>29</v>
      </c>
      <c r="B41" s="42" t="s">
        <v>39</v>
      </c>
      <c r="C41" s="6">
        <v>5</v>
      </c>
      <c r="D41" s="28">
        <v>124</v>
      </c>
      <c r="E41" s="24" t="s">
        <v>96</v>
      </c>
      <c r="F41" s="30">
        <f t="shared" si="0"/>
        <v>620</v>
      </c>
      <c r="G41" s="30">
        <v>233</v>
      </c>
      <c r="H41" s="7">
        <f t="shared" si="1"/>
        <v>144460</v>
      </c>
      <c r="I41" s="7">
        <f t="shared" si="2"/>
        <v>144460</v>
      </c>
      <c r="J41" s="33" t="s">
        <v>143</v>
      </c>
      <c r="K41" s="8">
        <v>20</v>
      </c>
      <c r="L41" s="8">
        <v>14</v>
      </c>
      <c r="M41" s="8">
        <v>2</v>
      </c>
      <c r="N41" s="8" t="s">
        <v>60</v>
      </c>
    </row>
    <row r="42" spans="1:14" ht="29.25" customHeight="1">
      <c r="A42" s="41"/>
      <c r="B42" s="42"/>
      <c r="C42" s="6">
        <v>5</v>
      </c>
      <c r="D42" s="28">
        <v>124</v>
      </c>
      <c r="E42" s="24" t="s">
        <v>97</v>
      </c>
      <c r="F42" s="30">
        <f t="shared" si="0"/>
        <v>620</v>
      </c>
      <c r="G42" s="30">
        <v>233</v>
      </c>
      <c r="H42" s="7">
        <f t="shared" si="1"/>
        <v>144460</v>
      </c>
      <c r="I42" s="7">
        <f t="shared" si="2"/>
        <v>144460</v>
      </c>
      <c r="J42" s="33" t="s">
        <v>144</v>
      </c>
      <c r="K42" s="8">
        <v>20</v>
      </c>
      <c r="L42" s="8">
        <v>14.2</v>
      </c>
      <c r="M42" s="8">
        <v>2</v>
      </c>
      <c r="N42" s="8" t="s">
        <v>60</v>
      </c>
    </row>
    <row r="43" spans="1:14" ht="29.25" customHeight="1">
      <c r="A43" s="28">
        <v>30</v>
      </c>
      <c r="B43" s="29" t="s">
        <v>52</v>
      </c>
      <c r="C43" s="6">
        <v>5</v>
      </c>
      <c r="D43" s="28">
        <v>101</v>
      </c>
      <c r="E43" s="24" t="s">
        <v>98</v>
      </c>
      <c r="F43" s="30">
        <f t="shared" ref="F43:F53" si="6">C43*D43</f>
        <v>505</v>
      </c>
      <c r="G43" s="30">
        <v>233</v>
      </c>
      <c r="H43" s="7">
        <f t="shared" ref="H43:H52" si="7">F43*G43</f>
        <v>117665</v>
      </c>
      <c r="I43" s="7">
        <f t="shared" ref="I43:I52" si="8">H43</f>
        <v>117665</v>
      </c>
      <c r="J43" s="33" t="s">
        <v>145</v>
      </c>
      <c r="K43" s="8">
        <v>51</v>
      </c>
      <c r="L43" s="8">
        <v>3.1</v>
      </c>
      <c r="M43" s="8">
        <v>0.15</v>
      </c>
      <c r="N43" s="8" t="s">
        <v>60</v>
      </c>
    </row>
    <row r="44" spans="1:14" ht="29.25" customHeight="1">
      <c r="A44" s="28">
        <v>31</v>
      </c>
      <c r="B44" s="29" t="s">
        <v>40</v>
      </c>
      <c r="C44" s="6">
        <v>5</v>
      </c>
      <c r="D44" s="28">
        <v>101</v>
      </c>
      <c r="E44" s="24" t="s">
        <v>99</v>
      </c>
      <c r="F44" s="30">
        <f t="shared" si="6"/>
        <v>505</v>
      </c>
      <c r="G44" s="30">
        <v>233</v>
      </c>
      <c r="H44" s="7">
        <f t="shared" si="7"/>
        <v>117665</v>
      </c>
      <c r="I44" s="7">
        <f t="shared" si="8"/>
        <v>117665</v>
      </c>
      <c r="J44" s="33" t="s">
        <v>146</v>
      </c>
      <c r="K44" s="8">
        <v>52</v>
      </c>
      <c r="L44" s="8">
        <v>3</v>
      </c>
      <c r="M44" s="8">
        <v>0.15</v>
      </c>
      <c r="N44" s="8" t="s">
        <v>60</v>
      </c>
    </row>
    <row r="45" spans="1:14" ht="29.25" customHeight="1">
      <c r="A45" s="41">
        <v>32</v>
      </c>
      <c r="B45" s="42" t="s">
        <v>53</v>
      </c>
      <c r="C45" s="6">
        <v>5</v>
      </c>
      <c r="D45" s="28">
        <v>171</v>
      </c>
      <c r="E45" s="24" t="s">
        <v>100</v>
      </c>
      <c r="F45" s="30">
        <f>C45*D45</f>
        <v>855</v>
      </c>
      <c r="G45" s="30">
        <v>233</v>
      </c>
      <c r="H45" s="7">
        <f t="shared" si="7"/>
        <v>199215</v>
      </c>
      <c r="I45" s="7">
        <f t="shared" si="8"/>
        <v>199215</v>
      </c>
      <c r="J45" s="33" t="s">
        <v>147</v>
      </c>
      <c r="K45" s="8">
        <v>20</v>
      </c>
      <c r="L45" s="8">
        <v>19</v>
      </c>
      <c r="M45" s="8">
        <v>2</v>
      </c>
      <c r="N45" s="8" t="s">
        <v>60</v>
      </c>
    </row>
    <row r="46" spans="1:14" ht="29.25" customHeight="1">
      <c r="A46" s="41"/>
      <c r="B46" s="42"/>
      <c r="C46" s="6">
        <v>5</v>
      </c>
      <c r="D46" s="28">
        <v>170</v>
      </c>
      <c r="E46" s="24" t="s">
        <v>101</v>
      </c>
      <c r="F46" s="30">
        <f t="shared" si="6"/>
        <v>850</v>
      </c>
      <c r="G46" s="30">
        <v>233</v>
      </c>
      <c r="H46" s="7">
        <f t="shared" si="7"/>
        <v>198050</v>
      </c>
      <c r="I46" s="7">
        <f t="shared" si="8"/>
        <v>198050</v>
      </c>
      <c r="J46" s="33" t="s">
        <v>148</v>
      </c>
      <c r="K46" s="8">
        <v>20</v>
      </c>
      <c r="L46" s="8">
        <v>19</v>
      </c>
      <c r="M46" s="8">
        <v>2</v>
      </c>
      <c r="N46" s="8" t="s">
        <v>60</v>
      </c>
    </row>
    <row r="47" spans="1:14" ht="29.25" customHeight="1">
      <c r="A47" s="28">
        <v>33</v>
      </c>
      <c r="B47" s="29" t="s">
        <v>54</v>
      </c>
      <c r="C47" s="6">
        <v>5</v>
      </c>
      <c r="D47" s="28">
        <v>176</v>
      </c>
      <c r="E47" s="24" t="s">
        <v>102</v>
      </c>
      <c r="F47" s="30">
        <f t="shared" si="6"/>
        <v>880</v>
      </c>
      <c r="G47" s="30">
        <v>233</v>
      </c>
      <c r="H47" s="7">
        <f t="shared" si="7"/>
        <v>205040</v>
      </c>
      <c r="I47" s="7">
        <f t="shared" si="8"/>
        <v>205040</v>
      </c>
      <c r="J47" s="33" t="s">
        <v>149</v>
      </c>
      <c r="K47" s="8"/>
      <c r="L47" s="8"/>
      <c r="M47" s="8"/>
      <c r="N47" s="8" t="s">
        <v>60</v>
      </c>
    </row>
    <row r="48" spans="1:14" ht="29.25" customHeight="1">
      <c r="A48" s="28">
        <v>34</v>
      </c>
      <c r="B48" s="29" t="s">
        <v>55</v>
      </c>
      <c r="C48" s="6">
        <v>5</v>
      </c>
      <c r="D48" s="28">
        <v>176</v>
      </c>
      <c r="E48" s="24" t="s">
        <v>103</v>
      </c>
      <c r="F48" s="30">
        <f t="shared" si="6"/>
        <v>880</v>
      </c>
      <c r="G48" s="30">
        <v>233</v>
      </c>
      <c r="H48" s="7">
        <f t="shared" si="7"/>
        <v>205040</v>
      </c>
      <c r="I48" s="7">
        <f t="shared" si="8"/>
        <v>205040</v>
      </c>
      <c r="J48" s="33" t="s">
        <v>150</v>
      </c>
      <c r="K48" s="8">
        <v>200</v>
      </c>
      <c r="L48" s="8">
        <v>0.5</v>
      </c>
      <c r="M48" s="8">
        <v>0.5</v>
      </c>
      <c r="N48" s="8" t="s">
        <v>60</v>
      </c>
    </row>
    <row r="49" spans="1:14" ht="29.25" customHeight="1">
      <c r="A49" s="41">
        <v>35</v>
      </c>
      <c r="B49" s="42" t="s">
        <v>56</v>
      </c>
      <c r="C49" s="6">
        <v>5</v>
      </c>
      <c r="D49" s="28">
        <v>132</v>
      </c>
      <c r="E49" s="32" t="s">
        <v>104</v>
      </c>
      <c r="F49" s="30">
        <f t="shared" si="6"/>
        <v>660</v>
      </c>
      <c r="G49" s="30">
        <v>233</v>
      </c>
      <c r="H49" s="7">
        <f t="shared" si="7"/>
        <v>153780</v>
      </c>
      <c r="I49" s="7">
        <f t="shared" si="8"/>
        <v>153780</v>
      </c>
      <c r="J49" s="33" t="s">
        <v>151</v>
      </c>
      <c r="K49" s="35" t="s">
        <v>163</v>
      </c>
      <c r="L49" s="36"/>
      <c r="M49" s="37"/>
      <c r="N49" s="8" t="s">
        <v>60</v>
      </c>
    </row>
    <row r="50" spans="1:14" ht="29.25" customHeight="1">
      <c r="A50" s="41"/>
      <c r="B50" s="42"/>
      <c r="C50" s="6">
        <v>5</v>
      </c>
      <c r="D50" s="28">
        <v>133</v>
      </c>
      <c r="E50" s="32" t="s">
        <v>105</v>
      </c>
      <c r="F50" s="30">
        <f t="shared" ref="F50" si="9">C50*D50</f>
        <v>665</v>
      </c>
      <c r="G50" s="30">
        <v>233</v>
      </c>
      <c r="H50" s="7">
        <f>F50*G50</f>
        <v>154945</v>
      </c>
      <c r="I50" s="7">
        <f t="shared" ref="I50" si="10">H50</f>
        <v>154945</v>
      </c>
      <c r="J50" s="33" t="s">
        <v>152</v>
      </c>
      <c r="K50" s="8">
        <v>610</v>
      </c>
      <c r="L50" s="8">
        <v>2</v>
      </c>
      <c r="M50" s="8">
        <v>1</v>
      </c>
      <c r="N50" s="8" t="s">
        <v>60</v>
      </c>
    </row>
    <row r="51" spans="1:14" ht="29.25" customHeight="1">
      <c r="A51" s="28">
        <v>36</v>
      </c>
      <c r="B51" s="29" t="s">
        <v>57</v>
      </c>
      <c r="C51" s="6">
        <v>5</v>
      </c>
      <c r="D51" s="28">
        <v>169</v>
      </c>
      <c r="E51" s="24" t="s">
        <v>106</v>
      </c>
      <c r="F51" s="30">
        <f t="shared" si="6"/>
        <v>845</v>
      </c>
      <c r="G51" s="30">
        <v>233</v>
      </c>
      <c r="H51" s="7">
        <f t="shared" si="7"/>
        <v>196885</v>
      </c>
      <c r="I51" s="7">
        <f t="shared" si="8"/>
        <v>196885</v>
      </c>
      <c r="J51" s="33" t="s">
        <v>153</v>
      </c>
      <c r="K51" s="8">
        <v>260</v>
      </c>
      <c r="L51" s="8">
        <v>0.5</v>
      </c>
      <c r="M51" s="8">
        <v>0.5</v>
      </c>
      <c r="N51" s="8" t="s">
        <v>60</v>
      </c>
    </row>
    <row r="52" spans="1:14" ht="29.25" customHeight="1">
      <c r="A52" s="28">
        <v>37</v>
      </c>
      <c r="B52" s="29" t="s">
        <v>58</v>
      </c>
      <c r="C52" s="6">
        <v>5</v>
      </c>
      <c r="D52" s="28">
        <v>121</v>
      </c>
      <c r="E52" s="23" t="s">
        <v>107</v>
      </c>
      <c r="F52" s="30">
        <f t="shared" si="6"/>
        <v>605</v>
      </c>
      <c r="G52" s="30">
        <v>233</v>
      </c>
      <c r="H52" s="7">
        <f t="shared" si="7"/>
        <v>140965</v>
      </c>
      <c r="I52" s="7">
        <f t="shared" si="8"/>
        <v>140965</v>
      </c>
      <c r="J52" s="33" t="s">
        <v>154</v>
      </c>
      <c r="K52" s="8">
        <v>570</v>
      </c>
      <c r="L52" s="8">
        <v>2</v>
      </c>
      <c r="M52" s="8">
        <v>1</v>
      </c>
      <c r="N52" s="8" t="s">
        <v>60</v>
      </c>
    </row>
    <row r="53" spans="1:14" ht="29.25" customHeight="1">
      <c r="A53" s="28">
        <v>38</v>
      </c>
      <c r="B53" s="29" t="s">
        <v>59</v>
      </c>
      <c r="C53" s="6">
        <v>5</v>
      </c>
      <c r="D53" s="28">
        <v>262</v>
      </c>
      <c r="E53" s="24" t="s">
        <v>108</v>
      </c>
      <c r="F53" s="30">
        <f t="shared" si="6"/>
        <v>1310</v>
      </c>
      <c r="G53" s="30">
        <v>233</v>
      </c>
      <c r="H53" s="7">
        <f>F53*G53</f>
        <v>305230</v>
      </c>
      <c r="I53" s="7">
        <f>H53</f>
        <v>305230</v>
      </c>
      <c r="J53" s="33" t="s">
        <v>155</v>
      </c>
      <c r="K53" s="8">
        <v>400</v>
      </c>
      <c r="L53" s="8">
        <v>3</v>
      </c>
      <c r="M53" s="8">
        <v>2</v>
      </c>
      <c r="N53" s="8" t="s">
        <v>60</v>
      </c>
    </row>
    <row r="54" spans="1:14" s="10" customFormat="1" ht="30" customHeight="1">
      <c r="A54" s="34"/>
      <c r="B54" s="34"/>
      <c r="C54" s="34"/>
      <c r="D54" s="1">
        <f>SUM(D7:D53)</f>
        <v>8658</v>
      </c>
      <c r="E54" s="46" t="s">
        <v>9</v>
      </c>
      <c r="F54" s="46"/>
      <c r="G54" s="46"/>
      <c r="H54" s="7"/>
      <c r="I54" s="27">
        <f>SUM(I7:I53)</f>
        <v>10086570</v>
      </c>
      <c r="J54" s="34"/>
      <c r="K54" s="34"/>
      <c r="L54" s="34"/>
      <c r="M54" s="34"/>
      <c r="N54" s="34"/>
    </row>
    <row r="55" spans="1:14" ht="18" customHeight="1">
      <c r="C55" s="13"/>
      <c r="D55" s="13"/>
    </row>
    <row r="56" spans="1:14" ht="68.25" customHeight="1">
      <c r="C56" s="13"/>
      <c r="D56" s="13"/>
    </row>
    <row r="57" spans="1:14" ht="14.25" customHeight="1"/>
    <row r="58" spans="1:14" ht="14.25" customHeight="1">
      <c r="F58" s="45" t="s">
        <v>61</v>
      </c>
      <c r="G58" s="45"/>
      <c r="H58" s="45"/>
      <c r="I58" s="45"/>
      <c r="J58" s="45"/>
      <c r="K58" s="45"/>
      <c r="L58" s="45"/>
      <c r="M58" s="45"/>
      <c r="N58" s="45"/>
    </row>
    <row r="59" spans="1:14" ht="12.75">
      <c r="E59" s="21"/>
      <c r="F59" s="44" t="s">
        <v>15</v>
      </c>
      <c r="G59" s="44"/>
      <c r="H59" s="44"/>
      <c r="I59" s="44"/>
      <c r="J59" s="44"/>
      <c r="K59" s="44"/>
      <c r="L59" s="44"/>
      <c r="M59" s="44"/>
      <c r="N59" s="44"/>
    </row>
    <row r="60" spans="1:14" ht="12.75">
      <c r="E60" s="21"/>
      <c r="F60" s="44" t="s">
        <v>16</v>
      </c>
      <c r="G60" s="44"/>
      <c r="H60" s="44"/>
      <c r="I60" s="44"/>
      <c r="J60" s="44"/>
      <c r="K60" s="44"/>
      <c r="L60" s="44"/>
      <c r="M60" s="44"/>
      <c r="N60" s="44"/>
    </row>
    <row r="61" spans="1:14" ht="12.75">
      <c r="E61" s="21"/>
      <c r="F61" s="44" t="s">
        <v>17</v>
      </c>
      <c r="G61" s="44"/>
      <c r="H61" s="44"/>
      <c r="I61" s="44"/>
      <c r="J61" s="44"/>
      <c r="K61" s="44"/>
      <c r="L61" s="44"/>
      <c r="M61" s="44"/>
      <c r="N61" s="44"/>
    </row>
    <row r="62" spans="1:14" ht="12.75">
      <c r="E62" s="21"/>
      <c r="F62" s="44" t="s">
        <v>18</v>
      </c>
      <c r="G62" s="44"/>
      <c r="H62" s="44"/>
      <c r="I62" s="44"/>
      <c r="J62" s="44"/>
      <c r="K62" s="44"/>
      <c r="L62" s="44"/>
      <c r="M62" s="44"/>
      <c r="N62" s="44"/>
    </row>
    <row r="63" spans="1:14">
      <c r="E63" s="21"/>
      <c r="H63" s="15"/>
    </row>
    <row r="64" spans="1:14">
      <c r="E64" s="21"/>
    </row>
    <row r="65" spans="5:8">
      <c r="E65" s="21"/>
      <c r="H65" s="15"/>
    </row>
    <row r="66" spans="5:8">
      <c r="E66" s="21"/>
    </row>
    <row r="67" spans="5:8">
      <c r="E67" s="21"/>
      <c r="H67" s="15"/>
    </row>
    <row r="68" spans="5:8">
      <c r="E68" s="21"/>
      <c r="H68" s="15"/>
    </row>
    <row r="69" spans="5:8">
      <c r="E69" s="21"/>
    </row>
    <row r="70" spans="5:8">
      <c r="E70" s="21"/>
    </row>
    <row r="71" spans="5:8">
      <c r="E71" s="21"/>
    </row>
    <row r="73" spans="5:8">
      <c r="F73" s="22"/>
      <c r="G73" s="22"/>
    </row>
  </sheetData>
  <mergeCells count="44">
    <mergeCell ref="F2:N2"/>
    <mergeCell ref="J54:N54"/>
    <mergeCell ref="K49:M49"/>
    <mergeCell ref="A1:N1"/>
    <mergeCell ref="A4:A5"/>
    <mergeCell ref="B4:B5"/>
    <mergeCell ref="E4:E5"/>
    <mergeCell ref="N4:N5"/>
    <mergeCell ref="D4:D5"/>
    <mergeCell ref="C4:C5"/>
    <mergeCell ref="I4:I5"/>
    <mergeCell ref="H4:H5"/>
    <mergeCell ref="F4:F5"/>
    <mergeCell ref="A2:E2"/>
    <mergeCell ref="A3:E3"/>
    <mergeCell ref="F3:N3"/>
    <mergeCell ref="B21:B22"/>
    <mergeCell ref="A41:A42"/>
    <mergeCell ref="B41:B42"/>
    <mergeCell ref="J4:J5"/>
    <mergeCell ref="F62:N62"/>
    <mergeCell ref="F61:N61"/>
    <mergeCell ref="F60:N60"/>
    <mergeCell ref="F59:N59"/>
    <mergeCell ref="F58:N58"/>
    <mergeCell ref="E54:G54"/>
    <mergeCell ref="G4:G5"/>
    <mergeCell ref="K4:M4"/>
    <mergeCell ref="A54:C54"/>
    <mergeCell ref="K9:M9"/>
    <mergeCell ref="K15:M15"/>
    <mergeCell ref="K10:M10"/>
    <mergeCell ref="K24:M24"/>
    <mergeCell ref="A49:A50"/>
    <mergeCell ref="B49:B50"/>
    <mergeCell ref="A34:A35"/>
    <mergeCell ref="B34:B35"/>
    <mergeCell ref="A18:A20"/>
    <mergeCell ref="B18:B20"/>
    <mergeCell ref="B45:B46"/>
    <mergeCell ref="A45:A46"/>
    <mergeCell ref="A9:A11"/>
    <mergeCell ref="B9:B11"/>
    <mergeCell ref="A21:A22"/>
  </mergeCells>
  <pageMargins left="0.44" right="0" top="0.75" bottom="0.54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2022</vt:lpstr>
    </vt:vector>
  </TitlesOfParts>
  <Company>nrega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lh_vuite@</dc:creator>
  <cp:lastModifiedBy>Mark Chhangte</cp:lastModifiedBy>
  <cp:lastPrinted>2022-08-23T08:46:12Z</cp:lastPrinted>
  <dcterms:created xsi:type="dcterms:W3CDTF">2009-03-26T07:43:44Z</dcterms:created>
  <dcterms:modified xsi:type="dcterms:W3CDTF">2022-08-25T06:18:38Z</dcterms:modified>
</cp:coreProperties>
</file>