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2040" windowHeight="1470"/>
  </bookViews>
  <sheets>
    <sheet name="Oct 2022" sheetId="8" r:id="rId1"/>
  </sheets>
  <calcPr calcId="124519"/>
</workbook>
</file>

<file path=xl/calcChain.xml><?xml version="1.0" encoding="utf-8"?>
<calcChain xmlns="http://schemas.openxmlformats.org/spreadsheetml/2006/main">
  <c r="F8" i="8"/>
  <c r="H8"/>
  <c r="I8" s="1"/>
  <c r="F9"/>
  <c r="H9" s="1"/>
  <c r="I9" s="1"/>
  <c r="F10"/>
  <c r="H10"/>
  <c r="I10" s="1"/>
  <c r="F11"/>
  <c r="H11" s="1"/>
  <c r="I11" s="1"/>
  <c r="F12"/>
  <c r="H12"/>
  <c r="I12" s="1"/>
  <c r="F13"/>
  <c r="H13" s="1"/>
  <c r="I13" s="1"/>
  <c r="F14"/>
  <c r="H14"/>
  <c r="I14" s="1"/>
  <c r="F15"/>
  <c r="H15" s="1"/>
  <c r="I15" s="1"/>
  <c r="F16"/>
  <c r="H16" s="1"/>
  <c r="I16" s="1"/>
  <c r="F17"/>
  <c r="H17" s="1"/>
  <c r="I17" s="1"/>
  <c r="F18"/>
  <c r="H18"/>
  <c r="I18" s="1"/>
  <c r="F19"/>
  <c r="H19" s="1"/>
  <c r="I19" s="1"/>
  <c r="F20"/>
  <c r="H20"/>
  <c r="I20" s="1"/>
  <c r="F21"/>
  <c r="H21" s="1"/>
  <c r="I21" s="1"/>
  <c r="F22"/>
  <c r="H22"/>
  <c r="I22" s="1"/>
  <c r="F23"/>
  <c r="H23" s="1"/>
  <c r="I23" s="1"/>
  <c r="F24"/>
  <c r="H24"/>
  <c r="I24" s="1"/>
  <c r="F25"/>
  <c r="H25" s="1"/>
  <c r="I25" s="1"/>
  <c r="F26"/>
  <c r="H26"/>
  <c r="I26" s="1"/>
  <c r="F27"/>
  <c r="H27" s="1"/>
  <c r="I27" s="1"/>
  <c r="F28"/>
  <c r="H28"/>
  <c r="I28" s="1"/>
  <c r="F29"/>
  <c r="H29" s="1"/>
  <c r="I29" s="1"/>
  <c r="F30"/>
  <c r="H30"/>
  <c r="I30" s="1"/>
  <c r="F31"/>
  <c r="H31" s="1"/>
  <c r="I31" s="1"/>
  <c r="F32"/>
  <c r="H32"/>
  <c r="I32" s="1"/>
  <c r="F33"/>
  <c r="H33" s="1"/>
  <c r="I33" s="1"/>
  <c r="F34"/>
  <c r="H34"/>
  <c r="I34" s="1"/>
  <c r="F35"/>
  <c r="H35" s="1"/>
  <c r="I35" s="1"/>
  <c r="F36"/>
  <c r="H36"/>
  <c r="I36" s="1"/>
  <c r="F37"/>
  <c r="H37" s="1"/>
  <c r="I37" s="1"/>
  <c r="F38"/>
  <c r="H38"/>
  <c r="I38" s="1"/>
  <c r="F39"/>
  <c r="H39" s="1"/>
  <c r="I39" s="1"/>
  <c r="F40"/>
  <c r="H40"/>
  <c r="I40" s="1"/>
  <c r="F41"/>
  <c r="H41" s="1"/>
  <c r="I41" s="1"/>
  <c r="F42"/>
  <c r="H42"/>
  <c r="I42" s="1"/>
  <c r="F43"/>
  <c r="H43" s="1"/>
  <c r="I43" s="1"/>
  <c r="F44"/>
  <c r="H44"/>
  <c r="I44" s="1"/>
  <c r="F45"/>
  <c r="H45" s="1"/>
  <c r="I45" s="1"/>
  <c r="F46"/>
  <c r="H46"/>
  <c r="I46" s="1"/>
  <c r="F47"/>
  <c r="H47" s="1"/>
  <c r="I47" s="1"/>
  <c r="F48"/>
  <c r="H48"/>
  <c r="I48" s="1"/>
  <c r="F49"/>
  <c r="H49" s="1"/>
  <c r="I49" s="1"/>
  <c r="F50"/>
  <c r="H50"/>
  <c r="I50" s="1"/>
  <c r="F51"/>
  <c r="H51" s="1"/>
  <c r="I51" s="1"/>
  <c r="F52"/>
  <c r="H52"/>
  <c r="I52" s="1"/>
  <c r="F53"/>
  <c r="H53" s="1"/>
  <c r="I53" s="1"/>
  <c r="F54"/>
  <c r="H54"/>
  <c r="I54" s="1"/>
  <c r="F7"/>
  <c r="H7" l="1"/>
  <c r="I7" s="1"/>
  <c r="I55" s="1"/>
</calcChain>
</file>

<file path=xl/sharedStrings.xml><?xml version="1.0" encoding="utf-8"?>
<sst xmlns="http://schemas.openxmlformats.org/spreadsheetml/2006/main" count="209" uniqueCount="161">
  <si>
    <t>Sl.
No.</t>
  </si>
  <si>
    <t>Name of Village</t>
  </si>
  <si>
    <t>Work
execu-ting
agen-cy</t>
  </si>
  <si>
    <t>No. of Working Days</t>
  </si>
  <si>
    <t>No.of
 Regis-tered Family</t>
  </si>
  <si>
    <t>Name of work (please specify work for unskilled,
semi-skilled and skilled Labour)</t>
  </si>
  <si>
    <t>Work Code</t>
  </si>
  <si>
    <t>Measurement of work in metre per Beneficiary</t>
  </si>
  <si>
    <t>Unskilled Labour</t>
  </si>
  <si>
    <t xml:space="preserve"> G.TOTAL</t>
  </si>
  <si>
    <t>NAME OF DISTRICT   :   KHAWZAWL</t>
  </si>
  <si>
    <t>NAME OF BLOCK        :   KHAWZAWL RD</t>
  </si>
  <si>
    <t>Rate per day
(Rs)</t>
  </si>
  <si>
    <t>Unskilled Amount
(Rs)</t>
  </si>
  <si>
    <t>TOTAL
(Rs)</t>
  </si>
  <si>
    <t>Programme Officer</t>
  </si>
  <si>
    <t>Mahatma Gandhi National Rural Employment Guarantee Act</t>
  </si>
  <si>
    <t>Khawzawl R.D. Block</t>
  </si>
  <si>
    <t>Khawzawl.</t>
  </si>
  <si>
    <t>Length
(in metre)</t>
  </si>
  <si>
    <t>Breadth
(in metre)</t>
  </si>
  <si>
    <t>Height
(in metre)</t>
  </si>
  <si>
    <t>AIDUZAWL</t>
  </si>
  <si>
    <t>ARRO</t>
  </si>
  <si>
    <t>BIATE</t>
  </si>
  <si>
    <t>CHALRANG</t>
  </si>
  <si>
    <t>CHAWNGTLAI</t>
  </si>
  <si>
    <t>CHHAWRTUI</t>
  </si>
  <si>
    <t>DULTE</t>
  </si>
  <si>
    <t>HMUNCHENG</t>
  </si>
  <si>
    <t>KAWLKULH</t>
  </si>
  <si>
    <t>KHAWZAWL I</t>
  </si>
  <si>
    <t>KHAWZAWL II</t>
  </si>
  <si>
    <t>KHAWZAWL III</t>
  </si>
  <si>
    <t>KHAWZAWL IV</t>
  </si>
  <si>
    <t>KHAWZAWL V</t>
  </si>
  <si>
    <t>KHUALEN</t>
  </si>
  <si>
    <t>N.CHALRANG</t>
  </si>
  <si>
    <t>TLANGMAWI</t>
  </si>
  <si>
    <t>TUALTE</t>
  </si>
  <si>
    <t>VANGTLANG</t>
  </si>
  <si>
    <t>KHAWHAI</t>
  </si>
  <si>
    <t>LUNGTAN</t>
  </si>
  <si>
    <t>NGAIZAWL</t>
  </si>
  <si>
    <t>NEIHDAWN</t>
  </si>
  <si>
    <t>PAMCHUNG</t>
  </si>
  <si>
    <t>PUILO</t>
  </si>
  <si>
    <t>RABUNG</t>
  </si>
  <si>
    <t>RIANGTLEI</t>
  </si>
  <si>
    <t>SIALHAWK</t>
  </si>
  <si>
    <t>TLANGPUI</t>
  </si>
  <si>
    <t>TUALPUI</t>
  </si>
  <si>
    <t>VANKAL</t>
  </si>
  <si>
    <t>KHAWZAWL HERMON</t>
  </si>
  <si>
    <t>KHAWZAWL KAWNZAR</t>
  </si>
  <si>
    <t>KHAWZAWL LUNGVAR</t>
  </si>
  <si>
    <t>KAWLKULH N</t>
  </si>
  <si>
    <t>VANCHENGPUI</t>
  </si>
  <si>
    <t>KHAWZAWL ARRO</t>
  </si>
  <si>
    <t>KHAWZAWL ZAINGEN</t>
  </si>
  <si>
    <t>VEC</t>
  </si>
  <si>
    <t>(LALTHAKIMA CHHANGTE)</t>
  </si>
  <si>
    <t>Constn of Cement Concrete road at Thlanmual No II. Kawlkulh (On going). GIS Kawlkulh</t>
  </si>
  <si>
    <t>Constn of Cement Concrete road from Biakzama house to dumping ground. Neihdawn.GIS On going</t>
  </si>
  <si>
    <t>Constn of NADEP at Sangmawia huan J/C No 114. GIS Aiduzawl</t>
  </si>
  <si>
    <t>Constn of Boulder Checkdam for Community at Field sir. GIS. Chhawtui</t>
  </si>
  <si>
    <t>Constn.mini percolation tank for community at Minzau.GIS. Dulte</t>
  </si>
  <si>
    <t>Constn of cement Concrete road from Kantin kawn to Lalhmangaiha House.GIS. Kzl -III</t>
  </si>
  <si>
    <t>Constn.of Individual Farmpond at Lalbuatsaiha huan denga lung hnuai.jc no-940</t>
  </si>
  <si>
    <t>Level Bench Terrace at Zuchhip Hmunhlui. Khawzawl -IV</t>
  </si>
  <si>
    <t>Levelling of land at Mualvawm. Khawzawl -V</t>
  </si>
  <si>
    <t>Constn of Farmpond at Lalruatkima huan sesih. GIS. Khualen</t>
  </si>
  <si>
    <t>Constn of Gravel road from Pamchung to Tuiphal.</t>
  </si>
  <si>
    <t>Constn of Dugout pond for C. Lalthansanga Job Cord ni 58</t>
  </si>
  <si>
    <t>Constn of Gravel road from Rabung to Kangfim.
GIS. Rabung</t>
  </si>
  <si>
    <t>Constn of cement concrete road from Lalnghinglovi house toRamluahthara house</t>
  </si>
  <si>
    <t>drainage of community water logged land from IR main gate to Lilyi house. GIS. Lungvar</t>
  </si>
  <si>
    <t>Constn of Cement Concrete road at Thlanmual kawng. GIS. KKN</t>
  </si>
  <si>
    <t>Constn of Farmpond at Rohmingthanga . GIS. Vanchengpui</t>
  </si>
  <si>
    <t>Drainage of Community Water logged land  Near Taimanga House.GIS. Khawzawl Arro</t>
  </si>
  <si>
    <t>Drainage of Community Water logged land near Liantluanga house. GIS. Zaingen</t>
  </si>
  <si>
    <t>Constn of Piggery Shelter for individual at  Zathluaii huan GIS Arro</t>
  </si>
  <si>
    <t>Construction of Community Farm Pond at Tarbo mual Biate</t>
  </si>
  <si>
    <t>onstn of Agriculture link road for community from Raifan to saikawh GIS Chalrang</t>
  </si>
  <si>
    <t>Construction of Piggery Shelter for Josua VL Hmingmawia huan GIS Chawngtlai</t>
  </si>
  <si>
    <t>Construction of Contour Trenches at Leo Vanlalchhunga huan GIS Chawngtlai</t>
  </si>
  <si>
    <t>Drainage of community water logged land near lamthanga house GIS Hmuncheng</t>
  </si>
  <si>
    <t>Maintenance of cement concrete road  from LalLalhmangaihi house to Vanlalmawia house GIS khawhai</t>
  </si>
  <si>
    <t>Constn of  Individual farmpond at C.Lalruatbiki huan. Jc.No-839.GIS khawhai</t>
  </si>
  <si>
    <t>Maintenance of cement concrete road at Agriculturre Office to Tuimuk Road GIS Kzl-I</t>
  </si>
  <si>
    <t>Development of fallow land for Community at Thlanmual GIS Kzl-II</t>
  </si>
  <si>
    <t xml:space="preserve">Constn of Stagerred Trenches foe Community at Muallungthu Zau K.lalthathanga huanGIS Kzl-II, </t>
  </si>
  <si>
    <t xml:space="preserve">Constn of Stagerred Trenches foe Community at Muallungthu Zau  Thangluta huan GIS kzl-II </t>
  </si>
  <si>
    <t>Constn of level bench terrace for community Lalrammuana huan Jc.No-16 GIS Tlangmawi</t>
  </si>
  <si>
    <t>Constn.of gravel road  at Mandarh zau GIS Tlangpui</t>
  </si>
  <si>
    <t>Constn.of community water harvesting ponds at Tlangveng GIS Lungtan</t>
  </si>
  <si>
    <t>Constn.of Agri link road from Lawibual ram to Mutelenchhip ram
(on Going),Ngaizawl</t>
  </si>
  <si>
    <t>Drainage of water logged -land for Community  near primary school GIS N.Chalrang</t>
  </si>
  <si>
    <t>Maintenance of cement concrete road  from F.lalnunsiama house to Ronghaka Colney haose GIS Sialhawk (on going)</t>
  </si>
  <si>
    <t>Constn.of Individual farmpond at Zaichhawnkima huan (jc no-340) GIS sialhawk</t>
  </si>
  <si>
    <t>Constn.of Individual farmpond at Hrangliani huan (jc no-204) GIS sialhawk</t>
  </si>
  <si>
    <t>Constn.of mini percolation tank for individual near R.Lalnghinglova House JC No: 164 GIS Riangtlei</t>
  </si>
  <si>
    <t>Constn.of level bench terrace for individual for  Vanzikpuii JC No-340 GIS Tualte</t>
  </si>
  <si>
    <t>Constn of  Individual farmpond  for C.Hualkunga JC No-174 GIS Tualte</t>
  </si>
  <si>
    <t>Constn of Piggery Shelter Lalduhawmi. JC.No-125 GIS Vangtlang</t>
  </si>
  <si>
    <t>Constn of Piggery Shelter C.Chawnghnuna. JC.No-19 GIS Vangtlang</t>
  </si>
  <si>
    <t>Drainage for community water - logged land for Community from H.lalremruata house to Anganwadi GIS Hermon</t>
  </si>
  <si>
    <t>WORK ORDER FOR
PROVIDING EMPLOYMENT TO THOSE HOUSE HOLDS ISSUED JOB CARDS 
WHO ARE DEMANDING EMPLOYMENT UNDER MGNREGA IN MIZORAM
( OCTOBER - 2022-2023 )</t>
  </si>
  <si>
    <t>Constn.of mini percolation tank for individual  for C. Zadingliana huan Jc.No-46 GIS Kawnzar</t>
  </si>
  <si>
    <t>Constn.of upland bench terrace for individual Lalbeiseia, Jc.no-49 GIS Kawnzar</t>
  </si>
  <si>
    <t>865 nos</t>
  </si>
  <si>
    <t>IF/GIS/21864</t>
  </si>
  <si>
    <t>WC/GIS/21869</t>
  </si>
  <si>
    <t>WC/GIS/21876</t>
  </si>
  <si>
    <t>RC/GIS/21877</t>
  </si>
  <si>
    <t>RC/GIS/21878</t>
  </si>
  <si>
    <t>IF/GIS/21880</t>
  </si>
  <si>
    <t>LD/GIS/21881</t>
  </si>
  <si>
    <t>LD/GIS/21888</t>
  </si>
  <si>
    <t>IF/GIS/21889</t>
  </si>
  <si>
    <t>RC/GIS/21890</t>
  </si>
  <si>
    <t>RC/GIS/21932</t>
  </si>
  <si>
    <t>IF/GIS/21931</t>
  </si>
  <si>
    <t>RC/GIS/21930</t>
  </si>
  <si>
    <t>IF/GIS/21952</t>
  </si>
  <si>
    <t>RC/GIS/21928</t>
  </si>
  <si>
    <t>LD/GIS/21926</t>
  </si>
  <si>
    <t>RC/GIS/21925</t>
  </si>
  <si>
    <t>IF/GIS/21924</t>
  </si>
  <si>
    <t>LD/GIS/21923</t>
  </si>
  <si>
    <t>LD/GIS/21922</t>
  </si>
  <si>
    <t>IF/GIS/21921</t>
  </si>
  <si>
    <t>WC/GIS/21919</t>
  </si>
  <si>
    <t>RC/GIS/21918</t>
  </si>
  <si>
    <t>IF/GIS/21914</t>
  </si>
  <si>
    <t>IF/GIS/21916</t>
  </si>
  <si>
    <t>LD/GIS/21912</t>
  </si>
  <si>
    <t>RC/GIS/21910</t>
  </si>
  <si>
    <t>IF/GIS/21911</t>
  </si>
  <si>
    <t>RC/GIS/21909</t>
  </si>
  <si>
    <t>LD/GIS/21906</t>
  </si>
  <si>
    <t>WC/GIS/21907</t>
  </si>
  <si>
    <t>WC/GIS/21908</t>
  </si>
  <si>
    <t>WC/GIS/21905</t>
  </si>
  <si>
    <t>RC/GIS/21904</t>
  </si>
  <si>
    <t>WC/GIS/21903</t>
  </si>
  <si>
    <t>RC/GIS/21902</t>
  </si>
  <si>
    <t>IC/GIS/21899</t>
  </si>
  <si>
    <t>IF/GIS/21890</t>
  </si>
  <si>
    <t>RC/GIS/21879</t>
  </si>
  <si>
    <t>IF/GIS/21887</t>
  </si>
  <si>
    <t>IF/GIS/21869</t>
  </si>
  <si>
    <t>IF/GIS/21874</t>
  </si>
  <si>
    <t>AV/GIS/21845</t>
  </si>
  <si>
    <t>AV/GIS/21847</t>
  </si>
  <si>
    <t>IC/GIS/21835</t>
  </si>
  <si>
    <t>IF/GIS/21831</t>
  </si>
  <si>
    <t>IF/GIS/21834</t>
  </si>
  <si>
    <t xml:space="preserve">Work Start Date : 21.10.2022 </t>
  </si>
  <si>
    <t xml:space="preserve">Work End date : 28.10.2022 </t>
  </si>
  <si>
    <t>Constn of Mini percolation tank at Hranglawmi. Tualpui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</si>
</sst>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4" fontId="8" fillId="0" borderId="1" xfId="0" applyNumberFormat="1" applyFont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55</xdr:row>
      <xdr:rowOff>66258</xdr:rowOff>
    </xdr:from>
    <xdr:to>
      <xdr:col>9</xdr:col>
      <xdr:colOff>430891</xdr:colOff>
      <xdr:row>55</xdr:row>
      <xdr:rowOff>67048</xdr:rowOff>
    </xdr:to>
    <xdr:pic>
      <xdr:nvPicPr>
        <xdr:cNvPr id="2" name="Picture 1" descr="E:\2019-2020\Pu Signature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4948" y="13558628"/>
          <a:ext cx="906414" cy="52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</xdr:row>
      <xdr:rowOff>122667</xdr:rowOff>
    </xdr:from>
    <xdr:to>
      <xdr:col>9</xdr:col>
      <xdr:colOff>433287</xdr:colOff>
      <xdr:row>55</xdr:row>
      <xdr:rowOff>123265</xdr:rowOff>
    </xdr:to>
    <xdr:pic>
      <xdr:nvPicPr>
        <xdr:cNvPr id="4" name="Picture 3" descr="Pu Signatu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99201" y="30109608"/>
          <a:ext cx="1013005" cy="471245"/>
        </a:xfrm>
        <a:prstGeom prst="rect">
          <a:avLst/>
        </a:prstGeom>
      </xdr:spPr>
    </xdr:pic>
    <xdr:clientData/>
  </xdr:twoCellAnchor>
  <xdr:twoCellAnchor editAs="oneCell">
    <xdr:from>
      <xdr:col>15</xdr:col>
      <xdr:colOff>282178</xdr:colOff>
      <xdr:row>58</xdr:row>
      <xdr:rowOff>86913</xdr:rowOff>
    </xdr:from>
    <xdr:to>
      <xdr:col>18</xdr:col>
      <xdr:colOff>76728</xdr:colOff>
      <xdr:row>58</xdr:row>
      <xdr:rowOff>89247</xdr:rowOff>
    </xdr:to>
    <xdr:pic>
      <xdr:nvPicPr>
        <xdr:cNvPr id="5" name="Picture 4" descr="Pu Jamesa Sign.jpg"/>
        <xdr:cNvPicPr>
          <a:picLocks noChangeAspect="1"/>
        </xdr:cNvPicPr>
      </xdr:nvPicPr>
      <xdr:blipFill>
        <a:blip xmlns:r="http://schemas.openxmlformats.org/officeDocument/2006/relationships" r:embed="rId3" cstate="print">
          <a:lum contrast="20000"/>
        </a:blip>
        <a:stretch>
          <a:fillRect/>
        </a:stretch>
      </xdr:blipFill>
      <xdr:spPr>
        <a:xfrm>
          <a:off x="11607403" y="32338563"/>
          <a:ext cx="1362075" cy="37266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529597</xdr:colOff>
      <xdr:row>28</xdr:row>
      <xdr:rowOff>598</xdr:rowOff>
    </xdr:to>
    <xdr:pic>
      <xdr:nvPicPr>
        <xdr:cNvPr id="7" name="Picture 6" descr="Pu Signatu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48225" y="12439650"/>
          <a:ext cx="1122600" cy="598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190500</xdr:colOff>
      <xdr:row>55</xdr:row>
      <xdr:rowOff>38100</xdr:rowOff>
    </xdr:from>
    <xdr:to>
      <xdr:col>18</xdr:col>
      <xdr:colOff>285369</xdr:colOff>
      <xdr:row>56</xdr:row>
      <xdr:rowOff>321564</xdr:rowOff>
    </xdr:to>
    <xdr:pic>
      <xdr:nvPicPr>
        <xdr:cNvPr id="6" name="Picture 5" descr="LALTHAKIMA CHHANGTE BDO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334750" y="22526625"/>
          <a:ext cx="675894" cy="512064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628651</xdr:colOff>
      <xdr:row>56</xdr:row>
      <xdr:rowOff>421157</xdr:rowOff>
    </xdr:from>
    <xdr:to>
      <xdr:col>9</xdr:col>
      <xdr:colOff>628651</xdr:colOff>
      <xdr:row>57</xdr:row>
      <xdr:rowOff>82549</xdr:rowOff>
    </xdr:to>
    <xdr:pic>
      <xdr:nvPicPr>
        <xdr:cNvPr id="8" name="Picture 7" descr="LALTHAKIMA CHHANGTE BD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715126" y="23138282"/>
          <a:ext cx="704850" cy="528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A37" zoomScale="70" zoomScaleNormal="70" workbookViewId="0">
      <selection activeCell="A35" sqref="A35:N50"/>
    </sheetView>
  </sheetViews>
  <sheetFormatPr defaultColWidth="8.7109375" defaultRowHeight="10.5"/>
  <cols>
    <col min="1" max="1" width="3.7109375" style="16" customWidth="1"/>
    <col min="2" max="2" width="11.28515625" style="17" customWidth="1"/>
    <col min="3" max="3" width="5.140625" style="3" customWidth="1"/>
    <col min="4" max="4" width="5.5703125" style="3" customWidth="1"/>
    <col min="5" max="5" width="45.7109375" style="17" customWidth="1"/>
    <col min="6" max="6" width="5.7109375" style="19" customWidth="1"/>
    <col min="7" max="7" width="5.42578125" style="19" customWidth="1"/>
    <col min="8" max="8" width="8.7109375" style="20" customWidth="1"/>
    <col min="9" max="9" width="10.5703125" style="21" customWidth="1"/>
    <col min="10" max="10" width="12.140625" style="16" customWidth="1"/>
    <col min="11" max="11" width="7.42578125" style="16" customWidth="1"/>
    <col min="12" max="12" width="7" style="16" customWidth="1"/>
    <col min="13" max="13" width="6.42578125" style="3" customWidth="1"/>
    <col min="14" max="14" width="6.140625" style="22" customWidth="1"/>
    <col min="15" max="16" width="8.7109375" style="2"/>
    <col min="17" max="17" width="9.28515625" style="2" bestFit="1" customWidth="1"/>
    <col min="18" max="16384" width="8.7109375" style="2"/>
  </cols>
  <sheetData>
    <row r="1" spans="1:19" ht="54" customHeight="1">
      <c r="A1" s="46" t="s">
        <v>107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9" ht="14.25" customHeight="1">
      <c r="A2" s="49" t="s">
        <v>10</v>
      </c>
      <c r="B2" s="49"/>
      <c r="C2" s="49"/>
      <c r="D2" s="49"/>
      <c r="E2" s="49"/>
      <c r="F2" s="52" t="s">
        <v>158</v>
      </c>
      <c r="G2" s="52"/>
      <c r="H2" s="52"/>
      <c r="I2" s="52"/>
      <c r="J2" s="52"/>
      <c r="K2" s="52"/>
      <c r="L2" s="52"/>
      <c r="M2" s="52"/>
      <c r="N2" s="52"/>
    </row>
    <row r="3" spans="1:19" ht="14.25" customHeight="1">
      <c r="A3" s="50" t="s">
        <v>11</v>
      </c>
      <c r="B3" s="50"/>
      <c r="C3" s="50"/>
      <c r="D3" s="50"/>
      <c r="E3" s="50"/>
      <c r="F3" s="51" t="s">
        <v>159</v>
      </c>
      <c r="G3" s="51"/>
      <c r="H3" s="51"/>
      <c r="I3" s="51"/>
      <c r="J3" s="51"/>
      <c r="K3" s="51"/>
      <c r="L3" s="51"/>
      <c r="M3" s="51"/>
      <c r="N3" s="51"/>
      <c r="S3" s="3"/>
    </row>
    <row r="4" spans="1:19" ht="25.5" customHeight="1">
      <c r="A4" s="47" t="s">
        <v>0</v>
      </c>
      <c r="B4" s="48" t="s">
        <v>1</v>
      </c>
      <c r="C4" s="48" t="s">
        <v>3</v>
      </c>
      <c r="D4" s="48" t="s">
        <v>4</v>
      </c>
      <c r="E4" s="48" t="s">
        <v>5</v>
      </c>
      <c r="F4" s="47" t="s">
        <v>8</v>
      </c>
      <c r="G4" s="47" t="s">
        <v>12</v>
      </c>
      <c r="H4" s="47" t="s">
        <v>13</v>
      </c>
      <c r="I4" s="47" t="s">
        <v>14</v>
      </c>
      <c r="J4" s="47" t="s">
        <v>6</v>
      </c>
      <c r="K4" s="47" t="s">
        <v>7</v>
      </c>
      <c r="L4" s="47"/>
      <c r="M4" s="47"/>
      <c r="N4" s="48" t="s">
        <v>2</v>
      </c>
    </row>
    <row r="5" spans="1:19" ht="59.25" customHeight="1">
      <c r="A5" s="47"/>
      <c r="B5" s="48"/>
      <c r="C5" s="48"/>
      <c r="D5" s="48"/>
      <c r="E5" s="48"/>
      <c r="F5" s="47"/>
      <c r="G5" s="47"/>
      <c r="H5" s="47"/>
      <c r="I5" s="47"/>
      <c r="J5" s="47"/>
      <c r="K5" s="4" t="s">
        <v>19</v>
      </c>
      <c r="L5" s="4" t="s">
        <v>20</v>
      </c>
      <c r="M5" s="4" t="s">
        <v>21</v>
      </c>
      <c r="N5" s="48"/>
    </row>
    <row r="6" spans="1:19" s="7" customFormat="1" ht="12.75" customHeight="1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36">
        <v>10</v>
      </c>
      <c r="K6" s="5">
        <v>11</v>
      </c>
      <c r="L6" s="5">
        <v>12</v>
      </c>
      <c r="M6" s="5">
        <v>13</v>
      </c>
      <c r="N6" s="5">
        <v>14</v>
      </c>
    </row>
    <row r="7" spans="1:19" ht="30" customHeight="1">
      <c r="A7" s="11">
        <v>1</v>
      </c>
      <c r="B7" s="12" t="s">
        <v>22</v>
      </c>
      <c r="C7" s="11">
        <v>7</v>
      </c>
      <c r="D7" s="1">
        <v>75</v>
      </c>
      <c r="E7" s="28" t="s">
        <v>64</v>
      </c>
      <c r="F7" s="14">
        <f>C7*D7</f>
        <v>525</v>
      </c>
      <c r="G7" s="14">
        <v>233</v>
      </c>
      <c r="H7" s="8">
        <f>F7*G7</f>
        <v>122325</v>
      </c>
      <c r="I7" s="8">
        <f>H7</f>
        <v>122325</v>
      </c>
      <c r="J7" s="37" t="s">
        <v>111</v>
      </c>
      <c r="K7" s="35">
        <v>3</v>
      </c>
      <c r="L7" s="35">
        <v>2</v>
      </c>
      <c r="M7" s="35">
        <v>1</v>
      </c>
      <c r="N7" s="10" t="s">
        <v>60</v>
      </c>
    </row>
    <row r="8" spans="1:19" ht="30" customHeight="1">
      <c r="A8" s="11">
        <v>2</v>
      </c>
      <c r="B8" s="12" t="s">
        <v>23</v>
      </c>
      <c r="C8" s="26">
        <v>7</v>
      </c>
      <c r="D8" s="1">
        <v>48</v>
      </c>
      <c r="E8" s="32" t="s">
        <v>81</v>
      </c>
      <c r="F8" s="25">
        <f t="shared" ref="F8:F54" si="0">C8*D8</f>
        <v>336</v>
      </c>
      <c r="G8" s="25">
        <v>233</v>
      </c>
      <c r="H8" s="8">
        <f t="shared" ref="H8:H54" si="1">F8*G8</f>
        <v>78288</v>
      </c>
      <c r="I8" s="8">
        <f t="shared" ref="I8:I54" si="2">H8</f>
        <v>78288</v>
      </c>
      <c r="J8" s="37" t="s">
        <v>131</v>
      </c>
      <c r="K8" s="35">
        <v>6</v>
      </c>
      <c r="L8" s="35">
        <v>2.13</v>
      </c>
      <c r="M8" s="35"/>
      <c r="N8" s="10" t="s">
        <v>60</v>
      </c>
    </row>
    <row r="9" spans="1:19" ht="30" customHeight="1">
      <c r="A9" s="26">
        <v>3</v>
      </c>
      <c r="B9" s="27" t="s">
        <v>24</v>
      </c>
      <c r="C9" s="26">
        <v>7</v>
      </c>
      <c r="D9" s="33">
        <v>538</v>
      </c>
      <c r="E9" s="29" t="s">
        <v>82</v>
      </c>
      <c r="F9" s="25">
        <f t="shared" si="0"/>
        <v>3766</v>
      </c>
      <c r="G9" s="25">
        <v>233</v>
      </c>
      <c r="H9" s="8">
        <f t="shared" si="1"/>
        <v>877478</v>
      </c>
      <c r="I9" s="8">
        <f t="shared" si="2"/>
        <v>877478</v>
      </c>
      <c r="J9" s="37" t="s">
        <v>132</v>
      </c>
      <c r="K9" s="35">
        <v>30</v>
      </c>
      <c r="L9" s="35">
        <v>15</v>
      </c>
      <c r="M9" s="35">
        <v>2</v>
      </c>
      <c r="N9" s="10" t="s">
        <v>60</v>
      </c>
    </row>
    <row r="10" spans="1:19" ht="30" customHeight="1">
      <c r="A10" s="26">
        <v>4</v>
      </c>
      <c r="B10" s="27" t="s">
        <v>25</v>
      </c>
      <c r="C10" s="26">
        <v>7</v>
      </c>
      <c r="D10" s="33">
        <v>161</v>
      </c>
      <c r="E10" s="32" t="s">
        <v>83</v>
      </c>
      <c r="F10" s="25">
        <f t="shared" si="0"/>
        <v>1127</v>
      </c>
      <c r="G10" s="25">
        <v>233</v>
      </c>
      <c r="H10" s="8">
        <f t="shared" si="1"/>
        <v>262591</v>
      </c>
      <c r="I10" s="8">
        <f t="shared" si="2"/>
        <v>262591</v>
      </c>
      <c r="J10" s="37" t="s">
        <v>133</v>
      </c>
      <c r="K10" s="35">
        <v>200</v>
      </c>
      <c r="L10" s="35">
        <v>3</v>
      </c>
      <c r="M10" s="35">
        <v>2</v>
      </c>
      <c r="N10" s="10" t="s">
        <v>60</v>
      </c>
    </row>
    <row r="11" spans="1:19" ht="30" customHeight="1">
      <c r="A11" s="53">
        <v>5</v>
      </c>
      <c r="B11" s="54" t="s">
        <v>26</v>
      </c>
      <c r="C11" s="26">
        <v>7</v>
      </c>
      <c r="D11" s="33">
        <v>194</v>
      </c>
      <c r="E11" s="29" t="s">
        <v>84</v>
      </c>
      <c r="F11" s="25">
        <f t="shared" si="0"/>
        <v>1358</v>
      </c>
      <c r="G11" s="25">
        <v>233</v>
      </c>
      <c r="H11" s="8">
        <f t="shared" si="1"/>
        <v>316414</v>
      </c>
      <c r="I11" s="8">
        <f t="shared" si="2"/>
        <v>316414</v>
      </c>
      <c r="J11" s="37" t="s">
        <v>134</v>
      </c>
      <c r="K11" s="35">
        <v>15</v>
      </c>
      <c r="L11" s="35">
        <v>3</v>
      </c>
      <c r="M11" s="35"/>
      <c r="N11" s="10" t="s">
        <v>60</v>
      </c>
    </row>
    <row r="12" spans="1:19" ht="30" customHeight="1">
      <c r="A12" s="53"/>
      <c r="B12" s="54"/>
      <c r="C12" s="26">
        <v>7</v>
      </c>
      <c r="D12" s="33">
        <v>194</v>
      </c>
      <c r="E12" s="29" t="s">
        <v>85</v>
      </c>
      <c r="F12" s="25">
        <f t="shared" si="0"/>
        <v>1358</v>
      </c>
      <c r="G12" s="25">
        <v>233</v>
      </c>
      <c r="H12" s="8">
        <f t="shared" si="1"/>
        <v>316414</v>
      </c>
      <c r="I12" s="8">
        <f t="shared" si="2"/>
        <v>316414</v>
      </c>
      <c r="J12" s="37" t="s">
        <v>135</v>
      </c>
      <c r="K12" s="35" t="s">
        <v>110</v>
      </c>
      <c r="L12" s="35"/>
      <c r="M12" s="35"/>
      <c r="N12" s="10" t="s">
        <v>60</v>
      </c>
    </row>
    <row r="13" spans="1:19" ht="30" customHeight="1">
      <c r="A13" s="26">
        <v>6</v>
      </c>
      <c r="B13" s="27" t="s">
        <v>27</v>
      </c>
      <c r="C13" s="26">
        <v>7</v>
      </c>
      <c r="D13" s="1">
        <v>245</v>
      </c>
      <c r="E13" s="29" t="s">
        <v>65</v>
      </c>
      <c r="F13" s="25">
        <f t="shared" si="0"/>
        <v>1715</v>
      </c>
      <c r="G13" s="25">
        <v>233</v>
      </c>
      <c r="H13" s="8">
        <f t="shared" si="1"/>
        <v>399595</v>
      </c>
      <c r="I13" s="8">
        <f t="shared" si="2"/>
        <v>399595</v>
      </c>
      <c r="J13" s="37" t="s">
        <v>112</v>
      </c>
      <c r="K13" s="35">
        <v>15</v>
      </c>
      <c r="L13" s="35">
        <v>10</v>
      </c>
      <c r="M13" s="35">
        <v>2</v>
      </c>
      <c r="N13" s="10" t="s">
        <v>60</v>
      </c>
    </row>
    <row r="14" spans="1:19" ht="30" customHeight="1">
      <c r="A14" s="11">
        <v>7</v>
      </c>
      <c r="B14" s="12" t="s">
        <v>28</v>
      </c>
      <c r="C14" s="26">
        <v>7</v>
      </c>
      <c r="D14" s="1">
        <v>225</v>
      </c>
      <c r="E14" s="28" t="s">
        <v>66</v>
      </c>
      <c r="F14" s="25">
        <f t="shared" si="0"/>
        <v>1575</v>
      </c>
      <c r="G14" s="25">
        <v>233</v>
      </c>
      <c r="H14" s="8">
        <f t="shared" si="1"/>
        <v>366975</v>
      </c>
      <c r="I14" s="8">
        <f t="shared" si="2"/>
        <v>366975</v>
      </c>
      <c r="J14" s="37" t="s">
        <v>113</v>
      </c>
      <c r="K14" s="35">
        <v>12</v>
      </c>
      <c r="L14" s="35">
        <v>10</v>
      </c>
      <c r="M14" s="35">
        <v>1.5</v>
      </c>
      <c r="N14" s="10" t="s">
        <v>60</v>
      </c>
    </row>
    <row r="15" spans="1:19" s="13" customFormat="1" ht="30" customHeight="1">
      <c r="A15" s="11">
        <v>8</v>
      </c>
      <c r="B15" s="12" t="s">
        <v>29</v>
      </c>
      <c r="C15" s="26">
        <v>7</v>
      </c>
      <c r="D15" s="1">
        <v>91</v>
      </c>
      <c r="E15" s="29" t="s">
        <v>86</v>
      </c>
      <c r="F15" s="25">
        <f t="shared" si="0"/>
        <v>637</v>
      </c>
      <c r="G15" s="25">
        <v>233</v>
      </c>
      <c r="H15" s="8">
        <f t="shared" si="1"/>
        <v>148421</v>
      </c>
      <c r="I15" s="8">
        <f t="shared" si="2"/>
        <v>148421</v>
      </c>
      <c r="J15" s="37" t="s">
        <v>136</v>
      </c>
      <c r="K15" s="35">
        <v>145</v>
      </c>
      <c r="L15" s="35">
        <v>0.5</v>
      </c>
      <c r="M15" s="35">
        <v>0.5</v>
      </c>
      <c r="N15" s="10" t="s">
        <v>60</v>
      </c>
    </row>
    <row r="16" spans="1:19" s="13" customFormat="1" ht="30" customHeight="1">
      <c r="A16" s="11">
        <v>9</v>
      </c>
      <c r="B16" s="12" t="s">
        <v>30</v>
      </c>
      <c r="C16" s="26">
        <v>7</v>
      </c>
      <c r="D16" s="1">
        <v>530</v>
      </c>
      <c r="E16" s="28" t="s">
        <v>62</v>
      </c>
      <c r="F16" s="25">
        <f t="shared" si="0"/>
        <v>3710</v>
      </c>
      <c r="G16" s="25">
        <v>233</v>
      </c>
      <c r="H16" s="8">
        <f t="shared" si="1"/>
        <v>864430</v>
      </c>
      <c r="I16" s="8">
        <f t="shared" si="2"/>
        <v>864430</v>
      </c>
      <c r="J16" s="37" t="s">
        <v>114</v>
      </c>
      <c r="K16" s="35">
        <v>400</v>
      </c>
      <c r="L16" s="35">
        <v>3.5</v>
      </c>
      <c r="M16" s="35">
        <v>0.12</v>
      </c>
      <c r="N16" s="10" t="s">
        <v>60</v>
      </c>
    </row>
    <row r="17" spans="1:14" s="13" customFormat="1" ht="31.5" customHeight="1">
      <c r="A17" s="53">
        <v>10</v>
      </c>
      <c r="B17" s="54" t="s">
        <v>41</v>
      </c>
      <c r="C17" s="26">
        <v>7</v>
      </c>
      <c r="D17" s="33">
        <v>280</v>
      </c>
      <c r="E17" s="34" t="s">
        <v>87</v>
      </c>
      <c r="F17" s="25">
        <f t="shared" si="0"/>
        <v>1960</v>
      </c>
      <c r="G17" s="25">
        <v>233</v>
      </c>
      <c r="H17" s="8">
        <f t="shared" si="1"/>
        <v>456680</v>
      </c>
      <c r="I17" s="8">
        <f t="shared" si="2"/>
        <v>456680</v>
      </c>
      <c r="J17" s="37" t="s">
        <v>137</v>
      </c>
      <c r="K17" s="35">
        <v>200</v>
      </c>
      <c r="L17" s="35">
        <v>3.5</v>
      </c>
      <c r="M17" s="35">
        <v>0.2</v>
      </c>
      <c r="N17" s="10" t="s">
        <v>60</v>
      </c>
    </row>
    <row r="18" spans="1:14" s="13" customFormat="1" ht="31.5" customHeight="1">
      <c r="A18" s="53"/>
      <c r="B18" s="54"/>
      <c r="C18" s="26">
        <v>7</v>
      </c>
      <c r="D18" s="33">
        <v>280</v>
      </c>
      <c r="E18" s="32" t="s">
        <v>88</v>
      </c>
      <c r="F18" s="25">
        <f t="shared" si="0"/>
        <v>1960</v>
      </c>
      <c r="G18" s="25">
        <v>233</v>
      </c>
      <c r="H18" s="8">
        <f t="shared" si="1"/>
        <v>456680</v>
      </c>
      <c r="I18" s="8">
        <f t="shared" si="2"/>
        <v>456680</v>
      </c>
      <c r="J18" s="37" t="s">
        <v>138</v>
      </c>
      <c r="K18" s="35">
        <v>15</v>
      </c>
      <c r="L18" s="35">
        <v>15</v>
      </c>
      <c r="M18" s="35">
        <v>2</v>
      </c>
      <c r="N18" s="10" t="s">
        <v>60</v>
      </c>
    </row>
    <row r="19" spans="1:14" s="13" customFormat="1" ht="31.5" customHeight="1">
      <c r="A19" s="11">
        <v>11</v>
      </c>
      <c r="B19" s="12" t="s">
        <v>31</v>
      </c>
      <c r="C19" s="26">
        <v>7</v>
      </c>
      <c r="D19" s="33">
        <v>249</v>
      </c>
      <c r="E19" s="32" t="s">
        <v>89</v>
      </c>
      <c r="F19" s="25">
        <f t="shared" si="0"/>
        <v>1743</v>
      </c>
      <c r="G19" s="25">
        <v>233</v>
      </c>
      <c r="H19" s="8">
        <f t="shared" si="1"/>
        <v>406119</v>
      </c>
      <c r="I19" s="8">
        <f t="shared" si="2"/>
        <v>406119</v>
      </c>
      <c r="J19" s="37" t="s">
        <v>139</v>
      </c>
      <c r="K19" s="35">
        <v>227</v>
      </c>
      <c r="L19" s="35">
        <v>3.5</v>
      </c>
      <c r="M19" s="35">
        <v>2</v>
      </c>
      <c r="N19" s="10" t="s">
        <v>60</v>
      </c>
    </row>
    <row r="20" spans="1:14" s="13" customFormat="1" ht="31.5" customHeight="1">
      <c r="A20" s="38">
        <v>12</v>
      </c>
      <c r="B20" s="40" t="s">
        <v>32</v>
      </c>
      <c r="C20" s="26">
        <v>7</v>
      </c>
      <c r="D20" s="33">
        <v>196</v>
      </c>
      <c r="E20" s="32" t="s">
        <v>90</v>
      </c>
      <c r="F20" s="25">
        <f t="shared" si="0"/>
        <v>1372</v>
      </c>
      <c r="G20" s="25">
        <v>233</v>
      </c>
      <c r="H20" s="8">
        <f t="shared" si="1"/>
        <v>319676</v>
      </c>
      <c r="I20" s="8">
        <f t="shared" si="2"/>
        <v>319676</v>
      </c>
      <c r="J20" s="37" t="s">
        <v>140</v>
      </c>
      <c r="K20" s="35">
        <v>31</v>
      </c>
      <c r="L20" s="35">
        <v>20</v>
      </c>
      <c r="M20" s="35">
        <v>2</v>
      </c>
      <c r="N20" s="10" t="s">
        <v>60</v>
      </c>
    </row>
    <row r="21" spans="1:14" s="13" customFormat="1" ht="31.5" customHeight="1">
      <c r="A21" s="55"/>
      <c r="B21" s="56"/>
      <c r="C21" s="26">
        <v>7</v>
      </c>
      <c r="D21" s="33">
        <v>197</v>
      </c>
      <c r="E21" s="32" t="s">
        <v>91</v>
      </c>
      <c r="F21" s="25">
        <f t="shared" si="0"/>
        <v>1379</v>
      </c>
      <c r="G21" s="25">
        <v>233</v>
      </c>
      <c r="H21" s="8">
        <f t="shared" si="1"/>
        <v>321307</v>
      </c>
      <c r="I21" s="8">
        <f t="shared" si="2"/>
        <v>321307</v>
      </c>
      <c r="J21" s="37" t="s">
        <v>141</v>
      </c>
      <c r="K21" s="35">
        <v>880</v>
      </c>
      <c r="L21" s="35">
        <v>1.2</v>
      </c>
      <c r="M21" s="35">
        <v>1.2</v>
      </c>
      <c r="N21" s="10" t="s">
        <v>60</v>
      </c>
    </row>
    <row r="22" spans="1:14" s="13" customFormat="1" ht="31.5" customHeight="1">
      <c r="A22" s="39"/>
      <c r="B22" s="41"/>
      <c r="C22" s="26">
        <v>7</v>
      </c>
      <c r="D22" s="33">
        <v>197</v>
      </c>
      <c r="E22" s="32" t="s">
        <v>92</v>
      </c>
      <c r="F22" s="25">
        <f t="shared" si="0"/>
        <v>1379</v>
      </c>
      <c r="G22" s="25">
        <v>233</v>
      </c>
      <c r="H22" s="8">
        <f t="shared" si="1"/>
        <v>321307</v>
      </c>
      <c r="I22" s="8">
        <f t="shared" si="2"/>
        <v>321307</v>
      </c>
      <c r="J22" s="37" t="s">
        <v>142</v>
      </c>
      <c r="K22" s="35">
        <v>880</v>
      </c>
      <c r="L22" s="35">
        <v>1.2</v>
      </c>
      <c r="M22" s="35">
        <v>1.2</v>
      </c>
      <c r="N22" s="10" t="s">
        <v>60</v>
      </c>
    </row>
    <row r="23" spans="1:14" ht="33.75" customHeight="1">
      <c r="A23" s="11">
        <v>13</v>
      </c>
      <c r="B23" s="12" t="s">
        <v>33</v>
      </c>
      <c r="C23" s="26">
        <v>7</v>
      </c>
      <c r="D23" s="1">
        <v>266</v>
      </c>
      <c r="E23" s="28" t="s">
        <v>67</v>
      </c>
      <c r="F23" s="25">
        <f t="shared" si="0"/>
        <v>1862</v>
      </c>
      <c r="G23" s="25">
        <v>233</v>
      </c>
      <c r="H23" s="8">
        <f t="shared" si="1"/>
        <v>433846</v>
      </c>
      <c r="I23" s="8">
        <f t="shared" si="2"/>
        <v>433846</v>
      </c>
      <c r="J23" s="37" t="s">
        <v>115</v>
      </c>
      <c r="K23" s="35">
        <v>200</v>
      </c>
      <c r="L23" s="35">
        <v>3.5</v>
      </c>
      <c r="M23" s="35">
        <v>0.12</v>
      </c>
      <c r="N23" s="10" t="s">
        <v>60</v>
      </c>
    </row>
    <row r="24" spans="1:14" ht="33.75" customHeight="1">
      <c r="A24" s="38">
        <v>14</v>
      </c>
      <c r="B24" s="40" t="s">
        <v>34</v>
      </c>
      <c r="C24" s="26">
        <v>7</v>
      </c>
      <c r="D24" s="30">
        <v>200</v>
      </c>
      <c r="E24" s="28" t="s">
        <v>68</v>
      </c>
      <c r="F24" s="25">
        <f t="shared" si="0"/>
        <v>1400</v>
      </c>
      <c r="G24" s="25">
        <v>233</v>
      </c>
      <c r="H24" s="8">
        <f t="shared" si="1"/>
        <v>326200</v>
      </c>
      <c r="I24" s="8">
        <f t="shared" si="2"/>
        <v>326200</v>
      </c>
      <c r="J24" s="37" t="s">
        <v>116</v>
      </c>
      <c r="K24" s="35">
        <v>25</v>
      </c>
      <c r="L24" s="35">
        <v>10</v>
      </c>
      <c r="M24" s="35">
        <v>2</v>
      </c>
      <c r="N24" s="10" t="s">
        <v>60</v>
      </c>
    </row>
    <row r="25" spans="1:14" ht="33.75" customHeight="1">
      <c r="A25" s="39"/>
      <c r="B25" s="41"/>
      <c r="C25" s="26">
        <v>7</v>
      </c>
      <c r="D25" s="30">
        <v>92</v>
      </c>
      <c r="E25" s="28" t="s">
        <v>69</v>
      </c>
      <c r="F25" s="25">
        <f t="shared" si="0"/>
        <v>644</v>
      </c>
      <c r="G25" s="25">
        <v>233</v>
      </c>
      <c r="H25" s="8">
        <f t="shared" si="1"/>
        <v>150052</v>
      </c>
      <c r="I25" s="8">
        <f t="shared" si="2"/>
        <v>150052</v>
      </c>
      <c r="J25" s="37" t="s">
        <v>117</v>
      </c>
      <c r="K25" s="35">
        <v>600</v>
      </c>
      <c r="L25" s="35">
        <v>2</v>
      </c>
      <c r="M25" s="35">
        <v>1</v>
      </c>
      <c r="N25" s="10" t="s">
        <v>60</v>
      </c>
    </row>
    <row r="26" spans="1:14" ht="33.75" customHeight="1">
      <c r="A26" s="11">
        <v>15</v>
      </c>
      <c r="B26" s="12" t="s">
        <v>35</v>
      </c>
      <c r="C26" s="26">
        <v>7</v>
      </c>
      <c r="D26" s="1">
        <v>305</v>
      </c>
      <c r="E26" s="28" t="s">
        <v>70</v>
      </c>
      <c r="F26" s="25">
        <f t="shared" si="0"/>
        <v>2135</v>
      </c>
      <c r="G26" s="25">
        <v>233</v>
      </c>
      <c r="H26" s="8">
        <f t="shared" si="1"/>
        <v>497455</v>
      </c>
      <c r="I26" s="8">
        <f t="shared" si="2"/>
        <v>497455</v>
      </c>
      <c r="J26" s="37" t="s">
        <v>118</v>
      </c>
      <c r="K26" s="35">
        <v>300</v>
      </c>
      <c r="L26" s="35">
        <v>2</v>
      </c>
      <c r="M26" s="35">
        <v>3.2</v>
      </c>
      <c r="N26" s="10" t="s">
        <v>60</v>
      </c>
    </row>
    <row r="27" spans="1:14" ht="33.75" customHeight="1">
      <c r="A27" s="11">
        <v>16</v>
      </c>
      <c r="B27" s="12" t="s">
        <v>36</v>
      </c>
      <c r="C27" s="26">
        <v>7</v>
      </c>
      <c r="D27" s="1">
        <v>51</v>
      </c>
      <c r="E27" s="28" t="s">
        <v>71</v>
      </c>
      <c r="F27" s="25">
        <f t="shared" si="0"/>
        <v>357</v>
      </c>
      <c r="G27" s="25">
        <v>233</v>
      </c>
      <c r="H27" s="8">
        <f t="shared" si="1"/>
        <v>83181</v>
      </c>
      <c r="I27" s="8">
        <f t="shared" si="2"/>
        <v>83181</v>
      </c>
      <c r="J27" s="37" t="s">
        <v>119</v>
      </c>
      <c r="K27" s="35">
        <v>3</v>
      </c>
      <c r="L27" s="35">
        <v>3</v>
      </c>
      <c r="M27" s="35">
        <v>1</v>
      </c>
      <c r="N27" s="10" t="s">
        <v>60</v>
      </c>
    </row>
    <row r="28" spans="1:14" ht="33.75" customHeight="1">
      <c r="A28" s="11">
        <v>17</v>
      </c>
      <c r="B28" s="12" t="s">
        <v>42</v>
      </c>
      <c r="C28" s="26">
        <v>7</v>
      </c>
      <c r="D28" s="33">
        <v>131</v>
      </c>
      <c r="E28" s="32" t="s">
        <v>95</v>
      </c>
      <c r="F28" s="25">
        <f t="shared" si="0"/>
        <v>917</v>
      </c>
      <c r="G28" s="25">
        <v>233</v>
      </c>
      <c r="H28" s="8">
        <f t="shared" si="1"/>
        <v>213661</v>
      </c>
      <c r="I28" s="8">
        <f t="shared" si="2"/>
        <v>213661</v>
      </c>
      <c r="J28" s="37" t="s">
        <v>145</v>
      </c>
      <c r="K28" s="35">
        <v>20</v>
      </c>
      <c r="L28" s="35">
        <v>20</v>
      </c>
      <c r="M28" s="35">
        <v>2</v>
      </c>
      <c r="N28" s="10" t="s">
        <v>60</v>
      </c>
    </row>
    <row r="29" spans="1:14" ht="35.25" customHeight="1">
      <c r="A29" s="11">
        <v>18</v>
      </c>
      <c r="B29" s="12" t="s">
        <v>43</v>
      </c>
      <c r="C29" s="26">
        <v>7</v>
      </c>
      <c r="D29" s="33">
        <v>196</v>
      </c>
      <c r="E29" s="32" t="s">
        <v>96</v>
      </c>
      <c r="F29" s="25">
        <f t="shared" si="0"/>
        <v>1372</v>
      </c>
      <c r="G29" s="25">
        <v>233</v>
      </c>
      <c r="H29" s="8">
        <f t="shared" si="1"/>
        <v>319676</v>
      </c>
      <c r="I29" s="8">
        <f t="shared" si="2"/>
        <v>319676</v>
      </c>
      <c r="J29" s="37" t="s">
        <v>146</v>
      </c>
      <c r="K29" s="35">
        <v>360</v>
      </c>
      <c r="L29" s="35">
        <v>3.5</v>
      </c>
      <c r="M29" s="35">
        <v>2</v>
      </c>
      <c r="N29" s="10" t="s">
        <v>60</v>
      </c>
    </row>
    <row r="30" spans="1:14" ht="33" customHeight="1">
      <c r="A30" s="11">
        <v>19</v>
      </c>
      <c r="B30" s="12" t="s">
        <v>44</v>
      </c>
      <c r="C30" s="26">
        <v>7</v>
      </c>
      <c r="D30" s="1">
        <v>144</v>
      </c>
      <c r="E30" s="28" t="s">
        <v>63</v>
      </c>
      <c r="F30" s="25">
        <f t="shared" si="0"/>
        <v>1008</v>
      </c>
      <c r="G30" s="25">
        <v>233</v>
      </c>
      <c r="H30" s="8">
        <f t="shared" si="1"/>
        <v>234864</v>
      </c>
      <c r="I30" s="8">
        <f t="shared" si="2"/>
        <v>234864</v>
      </c>
      <c r="J30" s="37" t="s">
        <v>120</v>
      </c>
      <c r="K30" s="35">
        <v>130</v>
      </c>
      <c r="L30" s="35">
        <v>0.5</v>
      </c>
      <c r="M30" s="35">
        <v>0.5</v>
      </c>
      <c r="N30" s="10" t="s">
        <v>60</v>
      </c>
    </row>
    <row r="31" spans="1:14" ht="33" customHeight="1">
      <c r="A31" s="26">
        <v>20</v>
      </c>
      <c r="B31" s="27" t="s">
        <v>37</v>
      </c>
      <c r="C31" s="26">
        <v>7</v>
      </c>
      <c r="D31" s="1">
        <v>142</v>
      </c>
      <c r="E31" s="32" t="s">
        <v>97</v>
      </c>
      <c r="F31" s="25">
        <f t="shared" si="0"/>
        <v>994</v>
      </c>
      <c r="G31" s="25">
        <v>233</v>
      </c>
      <c r="H31" s="8">
        <f t="shared" si="1"/>
        <v>231602</v>
      </c>
      <c r="I31" s="8">
        <f t="shared" si="2"/>
        <v>231602</v>
      </c>
      <c r="J31" s="37" t="s">
        <v>147</v>
      </c>
      <c r="K31" s="35">
        <v>154</v>
      </c>
      <c r="L31" s="35">
        <v>0.5</v>
      </c>
      <c r="M31" s="35">
        <v>0.5</v>
      </c>
      <c r="N31" s="10" t="s">
        <v>60</v>
      </c>
    </row>
    <row r="32" spans="1:14" ht="33" customHeight="1">
      <c r="A32" s="11">
        <v>21</v>
      </c>
      <c r="B32" s="12" t="s">
        <v>45</v>
      </c>
      <c r="C32" s="26">
        <v>7</v>
      </c>
      <c r="D32" s="1">
        <v>82</v>
      </c>
      <c r="E32" s="28" t="s">
        <v>72</v>
      </c>
      <c r="F32" s="25">
        <f t="shared" si="0"/>
        <v>574</v>
      </c>
      <c r="G32" s="25">
        <v>233</v>
      </c>
      <c r="H32" s="8">
        <f t="shared" si="1"/>
        <v>133742</v>
      </c>
      <c r="I32" s="8">
        <f t="shared" si="2"/>
        <v>133742</v>
      </c>
      <c r="J32" s="37" t="s">
        <v>121</v>
      </c>
      <c r="K32" s="35">
        <v>175</v>
      </c>
      <c r="L32" s="35">
        <v>3</v>
      </c>
      <c r="M32" s="35">
        <v>2</v>
      </c>
      <c r="N32" s="10" t="s">
        <v>60</v>
      </c>
    </row>
    <row r="33" spans="1:14" ht="33" customHeight="1">
      <c r="A33" s="11">
        <v>22</v>
      </c>
      <c r="B33" s="12" t="s">
        <v>46</v>
      </c>
      <c r="C33" s="26">
        <v>7</v>
      </c>
      <c r="D33" s="1">
        <v>113</v>
      </c>
      <c r="E33" s="28" t="s">
        <v>73</v>
      </c>
      <c r="F33" s="25">
        <f t="shared" si="0"/>
        <v>791</v>
      </c>
      <c r="G33" s="25">
        <v>233</v>
      </c>
      <c r="H33" s="8">
        <f t="shared" si="1"/>
        <v>184303</v>
      </c>
      <c r="I33" s="8">
        <f t="shared" si="2"/>
        <v>184303</v>
      </c>
      <c r="J33" s="37" t="s">
        <v>122</v>
      </c>
      <c r="K33" s="35">
        <v>20</v>
      </c>
      <c r="L33" s="35">
        <v>15</v>
      </c>
      <c r="M33" s="35">
        <v>2</v>
      </c>
      <c r="N33" s="10" t="s">
        <v>60</v>
      </c>
    </row>
    <row r="34" spans="1:14" ht="33" customHeight="1">
      <c r="A34" s="26">
        <v>23</v>
      </c>
      <c r="B34" s="27" t="s">
        <v>47</v>
      </c>
      <c r="C34" s="26">
        <v>7</v>
      </c>
      <c r="D34" s="1">
        <v>339</v>
      </c>
      <c r="E34" s="28" t="s">
        <v>74</v>
      </c>
      <c r="F34" s="25">
        <f t="shared" si="0"/>
        <v>2373</v>
      </c>
      <c r="G34" s="25">
        <v>233</v>
      </c>
      <c r="H34" s="8">
        <f t="shared" si="1"/>
        <v>552909</v>
      </c>
      <c r="I34" s="8">
        <f t="shared" si="2"/>
        <v>552909</v>
      </c>
      <c r="J34" s="37" t="s">
        <v>123</v>
      </c>
      <c r="K34" s="35">
        <v>720</v>
      </c>
      <c r="L34" s="35">
        <v>3</v>
      </c>
      <c r="M34" s="35">
        <v>2</v>
      </c>
      <c r="N34" s="10" t="s">
        <v>60</v>
      </c>
    </row>
    <row r="35" spans="1:14" ht="33" customHeight="1">
      <c r="A35" s="11">
        <v>24</v>
      </c>
      <c r="B35" s="12" t="s">
        <v>48</v>
      </c>
      <c r="C35" s="26">
        <v>7</v>
      </c>
      <c r="D35" s="33">
        <v>99</v>
      </c>
      <c r="E35" s="29" t="s">
        <v>101</v>
      </c>
      <c r="F35" s="25">
        <f t="shared" si="0"/>
        <v>693</v>
      </c>
      <c r="G35" s="25">
        <v>233</v>
      </c>
      <c r="H35" s="8">
        <f t="shared" si="1"/>
        <v>161469</v>
      </c>
      <c r="I35" s="8">
        <f t="shared" si="2"/>
        <v>161469</v>
      </c>
      <c r="J35" s="37" t="s">
        <v>148</v>
      </c>
      <c r="K35" s="35">
        <v>3</v>
      </c>
      <c r="L35" s="35">
        <v>3</v>
      </c>
      <c r="M35" s="35">
        <v>2</v>
      </c>
      <c r="N35" s="10" t="s">
        <v>60</v>
      </c>
    </row>
    <row r="36" spans="1:14" ht="31.5" customHeight="1">
      <c r="A36" s="38">
        <v>25</v>
      </c>
      <c r="B36" s="40" t="s">
        <v>49</v>
      </c>
      <c r="C36" s="26">
        <v>7</v>
      </c>
      <c r="D36" s="33">
        <v>167</v>
      </c>
      <c r="E36" s="32" t="s">
        <v>98</v>
      </c>
      <c r="F36" s="25">
        <f t="shared" si="0"/>
        <v>1169</v>
      </c>
      <c r="G36" s="25">
        <v>233</v>
      </c>
      <c r="H36" s="8">
        <f t="shared" si="1"/>
        <v>272377</v>
      </c>
      <c r="I36" s="8">
        <f t="shared" si="2"/>
        <v>272377</v>
      </c>
      <c r="J36" s="37" t="s">
        <v>149</v>
      </c>
      <c r="K36" s="35">
        <v>155</v>
      </c>
      <c r="L36" s="35">
        <v>3.5</v>
      </c>
      <c r="M36" s="35">
        <v>0.12</v>
      </c>
      <c r="N36" s="10" t="s">
        <v>60</v>
      </c>
    </row>
    <row r="37" spans="1:14" ht="31.5" customHeight="1">
      <c r="A37" s="55"/>
      <c r="B37" s="56"/>
      <c r="C37" s="26">
        <v>7</v>
      </c>
      <c r="D37" s="33">
        <v>167</v>
      </c>
      <c r="E37" s="32" t="s">
        <v>99</v>
      </c>
      <c r="F37" s="25">
        <f t="shared" si="0"/>
        <v>1169</v>
      </c>
      <c r="G37" s="25">
        <v>233</v>
      </c>
      <c r="H37" s="8">
        <f t="shared" si="1"/>
        <v>272377</v>
      </c>
      <c r="I37" s="8">
        <f t="shared" si="2"/>
        <v>272377</v>
      </c>
      <c r="J37" s="37" t="s">
        <v>116</v>
      </c>
      <c r="K37" s="35">
        <v>10</v>
      </c>
      <c r="L37" s="35">
        <v>10</v>
      </c>
      <c r="M37" s="35">
        <v>1</v>
      </c>
      <c r="N37" s="10" t="s">
        <v>60</v>
      </c>
    </row>
    <row r="38" spans="1:14" ht="31.5" customHeight="1">
      <c r="A38" s="39"/>
      <c r="B38" s="41"/>
      <c r="C38" s="26">
        <v>7</v>
      </c>
      <c r="D38" s="33">
        <v>167</v>
      </c>
      <c r="E38" s="32" t="s">
        <v>100</v>
      </c>
      <c r="F38" s="25">
        <f t="shared" si="0"/>
        <v>1169</v>
      </c>
      <c r="G38" s="25">
        <v>233</v>
      </c>
      <c r="H38" s="8">
        <f t="shared" si="1"/>
        <v>272377</v>
      </c>
      <c r="I38" s="8">
        <f t="shared" si="2"/>
        <v>272377</v>
      </c>
      <c r="J38" s="37" t="s">
        <v>150</v>
      </c>
      <c r="K38" s="35">
        <v>10</v>
      </c>
      <c r="L38" s="35">
        <v>10</v>
      </c>
      <c r="M38" s="35">
        <v>1</v>
      </c>
      <c r="N38" s="10" t="s">
        <v>60</v>
      </c>
    </row>
    <row r="39" spans="1:14" ht="31.5" customHeight="1">
      <c r="A39" s="11">
        <v>26</v>
      </c>
      <c r="B39" s="12" t="s">
        <v>38</v>
      </c>
      <c r="C39" s="26">
        <v>7</v>
      </c>
      <c r="D39" s="1">
        <v>41</v>
      </c>
      <c r="E39" s="29" t="s">
        <v>93</v>
      </c>
      <c r="F39" s="25">
        <f t="shared" si="0"/>
        <v>287</v>
      </c>
      <c r="G39" s="25">
        <v>233</v>
      </c>
      <c r="H39" s="8">
        <f t="shared" si="1"/>
        <v>66871</v>
      </c>
      <c r="I39" s="8">
        <f t="shared" si="2"/>
        <v>66871</v>
      </c>
      <c r="J39" s="37" t="s">
        <v>143</v>
      </c>
      <c r="K39" s="35">
        <v>270</v>
      </c>
      <c r="L39" s="35">
        <v>2</v>
      </c>
      <c r="M39" s="35">
        <v>1</v>
      </c>
      <c r="N39" s="10" t="s">
        <v>60</v>
      </c>
    </row>
    <row r="40" spans="1:14" ht="31.5" customHeight="1">
      <c r="A40" s="26">
        <v>27</v>
      </c>
      <c r="B40" s="27" t="s">
        <v>50</v>
      </c>
      <c r="C40" s="26">
        <v>7</v>
      </c>
      <c r="D40" s="1">
        <v>169</v>
      </c>
      <c r="E40" s="29" t="s">
        <v>94</v>
      </c>
      <c r="F40" s="25">
        <f t="shared" si="0"/>
        <v>1183</v>
      </c>
      <c r="G40" s="25">
        <v>233</v>
      </c>
      <c r="H40" s="8">
        <f t="shared" si="1"/>
        <v>275639</v>
      </c>
      <c r="I40" s="8">
        <f t="shared" si="2"/>
        <v>275639</v>
      </c>
      <c r="J40" s="37" t="s">
        <v>144</v>
      </c>
      <c r="K40" s="35">
        <v>155</v>
      </c>
      <c r="L40" s="35">
        <v>3.5</v>
      </c>
      <c r="M40" s="35">
        <v>2</v>
      </c>
      <c r="N40" s="10" t="s">
        <v>60</v>
      </c>
    </row>
    <row r="41" spans="1:14" ht="31.5" customHeight="1">
      <c r="A41" s="26">
        <v>28</v>
      </c>
      <c r="B41" s="27" t="s">
        <v>51</v>
      </c>
      <c r="C41" s="26">
        <v>7</v>
      </c>
      <c r="D41" s="1">
        <v>142</v>
      </c>
      <c r="E41" s="28" t="s">
        <v>160</v>
      </c>
      <c r="F41" s="25">
        <f t="shared" si="0"/>
        <v>994</v>
      </c>
      <c r="G41" s="25">
        <v>233</v>
      </c>
      <c r="H41" s="8">
        <f t="shared" si="1"/>
        <v>231602</v>
      </c>
      <c r="I41" s="8">
        <f t="shared" si="2"/>
        <v>231602</v>
      </c>
      <c r="J41" s="37" t="s">
        <v>124</v>
      </c>
      <c r="K41" s="35">
        <v>3</v>
      </c>
      <c r="L41" s="35">
        <v>3</v>
      </c>
      <c r="M41" s="35">
        <v>1</v>
      </c>
      <c r="N41" s="10" t="s">
        <v>60</v>
      </c>
    </row>
    <row r="42" spans="1:14" ht="35.25" customHeight="1">
      <c r="A42" s="38">
        <v>29</v>
      </c>
      <c r="B42" s="40" t="s">
        <v>39</v>
      </c>
      <c r="C42" s="26">
        <v>7</v>
      </c>
      <c r="D42" s="1">
        <v>124</v>
      </c>
      <c r="E42" s="32" t="s">
        <v>102</v>
      </c>
      <c r="F42" s="25">
        <f t="shared" si="0"/>
        <v>868</v>
      </c>
      <c r="G42" s="25">
        <v>233</v>
      </c>
      <c r="H42" s="8">
        <f t="shared" si="1"/>
        <v>202244</v>
      </c>
      <c r="I42" s="8">
        <f t="shared" si="2"/>
        <v>202244</v>
      </c>
      <c r="J42" s="37" t="s">
        <v>151</v>
      </c>
      <c r="K42" s="35">
        <v>800</v>
      </c>
      <c r="L42" s="35">
        <v>2</v>
      </c>
      <c r="M42" s="35">
        <v>1</v>
      </c>
      <c r="N42" s="10" t="s">
        <v>60</v>
      </c>
    </row>
    <row r="43" spans="1:14" ht="35.25" customHeight="1">
      <c r="A43" s="39"/>
      <c r="B43" s="41"/>
      <c r="C43" s="26">
        <v>7</v>
      </c>
      <c r="D43" s="1">
        <v>124</v>
      </c>
      <c r="E43" s="32" t="s">
        <v>103</v>
      </c>
      <c r="F43" s="25">
        <f t="shared" si="0"/>
        <v>868</v>
      </c>
      <c r="G43" s="25">
        <v>233</v>
      </c>
      <c r="H43" s="8">
        <f t="shared" si="1"/>
        <v>202244</v>
      </c>
      <c r="I43" s="8">
        <f t="shared" si="2"/>
        <v>202244</v>
      </c>
      <c r="J43" s="37" t="s">
        <v>152</v>
      </c>
      <c r="K43" s="35">
        <v>3</v>
      </c>
      <c r="L43" s="35">
        <v>3</v>
      </c>
      <c r="M43" s="35">
        <v>1</v>
      </c>
      <c r="N43" s="10" t="s">
        <v>60</v>
      </c>
    </row>
    <row r="44" spans="1:14" ht="35.25" customHeight="1">
      <c r="A44" s="11">
        <v>30</v>
      </c>
      <c r="B44" s="12" t="s">
        <v>52</v>
      </c>
      <c r="C44" s="26">
        <v>7</v>
      </c>
      <c r="D44" s="1">
        <v>101</v>
      </c>
      <c r="E44" s="28" t="s">
        <v>75</v>
      </c>
      <c r="F44" s="25">
        <f t="shared" si="0"/>
        <v>707</v>
      </c>
      <c r="G44" s="25">
        <v>233</v>
      </c>
      <c r="H44" s="8">
        <f t="shared" si="1"/>
        <v>164731</v>
      </c>
      <c r="I44" s="8">
        <f t="shared" si="2"/>
        <v>164731</v>
      </c>
      <c r="J44" s="37" t="s">
        <v>125</v>
      </c>
      <c r="K44" s="35">
        <v>50</v>
      </c>
      <c r="L44" s="35">
        <v>3.5</v>
      </c>
      <c r="M44" s="35">
        <v>0.2</v>
      </c>
      <c r="N44" s="10" t="s">
        <v>60</v>
      </c>
    </row>
    <row r="45" spans="1:14" ht="35.25" customHeight="1">
      <c r="A45" s="38">
        <v>31</v>
      </c>
      <c r="B45" s="40" t="s">
        <v>40</v>
      </c>
      <c r="C45" s="26">
        <v>7</v>
      </c>
      <c r="D45" s="33">
        <v>50</v>
      </c>
      <c r="E45" s="32" t="s">
        <v>104</v>
      </c>
      <c r="F45" s="25">
        <f t="shared" si="0"/>
        <v>350</v>
      </c>
      <c r="G45" s="25">
        <v>233</v>
      </c>
      <c r="H45" s="8">
        <f t="shared" si="1"/>
        <v>81550</v>
      </c>
      <c r="I45" s="8">
        <f t="shared" si="2"/>
        <v>81550</v>
      </c>
      <c r="J45" s="37" t="s">
        <v>153</v>
      </c>
      <c r="K45" s="35">
        <v>22</v>
      </c>
      <c r="L45" s="35">
        <v>15</v>
      </c>
      <c r="M45" s="35">
        <v>1</v>
      </c>
      <c r="N45" s="10" t="s">
        <v>60</v>
      </c>
    </row>
    <row r="46" spans="1:14" ht="35.25" customHeight="1">
      <c r="A46" s="39"/>
      <c r="B46" s="41"/>
      <c r="C46" s="26">
        <v>7</v>
      </c>
      <c r="D46" s="33">
        <v>51</v>
      </c>
      <c r="E46" s="32" t="s">
        <v>105</v>
      </c>
      <c r="F46" s="25">
        <f t="shared" si="0"/>
        <v>357</v>
      </c>
      <c r="G46" s="25">
        <v>233</v>
      </c>
      <c r="H46" s="8">
        <f t="shared" si="1"/>
        <v>83181</v>
      </c>
      <c r="I46" s="8">
        <f t="shared" si="2"/>
        <v>83181</v>
      </c>
      <c r="J46" s="37" t="s">
        <v>154</v>
      </c>
      <c r="K46" s="35">
        <v>22</v>
      </c>
      <c r="L46" s="35">
        <v>15</v>
      </c>
      <c r="M46" s="35">
        <v>1</v>
      </c>
      <c r="N46" s="10" t="s">
        <v>60</v>
      </c>
    </row>
    <row r="47" spans="1:14" ht="35.25" customHeight="1">
      <c r="A47" s="11">
        <v>32</v>
      </c>
      <c r="B47" s="12" t="s">
        <v>53</v>
      </c>
      <c r="C47" s="26">
        <v>7</v>
      </c>
      <c r="D47" s="33">
        <v>341</v>
      </c>
      <c r="E47" s="32" t="s">
        <v>106</v>
      </c>
      <c r="F47" s="25">
        <f t="shared" si="0"/>
        <v>2387</v>
      </c>
      <c r="G47" s="25">
        <v>233</v>
      </c>
      <c r="H47" s="8">
        <f t="shared" si="1"/>
        <v>556171</v>
      </c>
      <c r="I47" s="8">
        <f t="shared" si="2"/>
        <v>556171</v>
      </c>
      <c r="J47" s="37" t="s">
        <v>155</v>
      </c>
      <c r="K47" s="35">
        <v>500</v>
      </c>
      <c r="L47" s="35">
        <v>0.5</v>
      </c>
      <c r="M47" s="35">
        <v>0.5</v>
      </c>
      <c r="N47" s="10" t="s">
        <v>60</v>
      </c>
    </row>
    <row r="48" spans="1:14" ht="35.25" customHeight="1">
      <c r="A48" s="38">
        <v>33</v>
      </c>
      <c r="B48" s="40" t="s">
        <v>54</v>
      </c>
      <c r="C48" s="26">
        <v>7</v>
      </c>
      <c r="D48" s="33">
        <v>89</v>
      </c>
      <c r="E48" s="32" t="s">
        <v>108</v>
      </c>
      <c r="F48" s="25">
        <f t="shared" si="0"/>
        <v>623</v>
      </c>
      <c r="G48" s="25">
        <v>233</v>
      </c>
      <c r="H48" s="8">
        <f t="shared" si="1"/>
        <v>145159</v>
      </c>
      <c r="I48" s="8">
        <f t="shared" si="2"/>
        <v>145159</v>
      </c>
      <c r="J48" s="37" t="s">
        <v>156</v>
      </c>
      <c r="K48" s="35">
        <v>10</v>
      </c>
      <c r="L48" s="35">
        <v>7</v>
      </c>
      <c r="M48" s="35">
        <v>1</v>
      </c>
      <c r="N48" s="10" t="s">
        <v>60</v>
      </c>
    </row>
    <row r="49" spans="1:14" ht="35.25" customHeight="1">
      <c r="A49" s="39"/>
      <c r="B49" s="41"/>
      <c r="C49" s="26">
        <v>7</v>
      </c>
      <c r="D49" s="33">
        <v>90</v>
      </c>
      <c r="E49" s="32" t="s">
        <v>109</v>
      </c>
      <c r="F49" s="25">
        <f t="shared" si="0"/>
        <v>630</v>
      </c>
      <c r="G49" s="25">
        <v>233</v>
      </c>
      <c r="H49" s="8">
        <f t="shared" si="1"/>
        <v>146790</v>
      </c>
      <c r="I49" s="8">
        <f t="shared" si="2"/>
        <v>146790</v>
      </c>
      <c r="J49" s="37" t="s">
        <v>157</v>
      </c>
      <c r="K49" s="35">
        <v>580</v>
      </c>
      <c r="L49" s="35">
        <v>2</v>
      </c>
      <c r="M49" s="35">
        <v>1</v>
      </c>
      <c r="N49" s="10" t="s">
        <v>60</v>
      </c>
    </row>
    <row r="50" spans="1:14" ht="35.25" customHeight="1">
      <c r="A50" s="11">
        <v>34</v>
      </c>
      <c r="B50" s="12" t="s">
        <v>55</v>
      </c>
      <c r="C50" s="26">
        <v>7</v>
      </c>
      <c r="D50" s="1">
        <v>178</v>
      </c>
      <c r="E50" s="28" t="s">
        <v>76</v>
      </c>
      <c r="F50" s="25">
        <f t="shared" si="0"/>
        <v>1246</v>
      </c>
      <c r="G50" s="25">
        <v>233</v>
      </c>
      <c r="H50" s="8">
        <f t="shared" si="1"/>
        <v>290318</v>
      </c>
      <c r="I50" s="8">
        <f t="shared" si="2"/>
        <v>290318</v>
      </c>
      <c r="J50" s="37" t="s">
        <v>126</v>
      </c>
      <c r="K50" s="35">
        <v>280</v>
      </c>
      <c r="L50" s="35">
        <v>0.5</v>
      </c>
      <c r="M50" s="35">
        <v>0.5</v>
      </c>
      <c r="N50" s="10" t="s">
        <v>60</v>
      </c>
    </row>
    <row r="51" spans="1:14" ht="35.25" customHeight="1">
      <c r="A51" s="26">
        <v>35</v>
      </c>
      <c r="B51" s="27" t="s">
        <v>56</v>
      </c>
      <c r="C51" s="26">
        <v>7</v>
      </c>
      <c r="D51" s="1">
        <v>265</v>
      </c>
      <c r="E51" s="29" t="s">
        <v>77</v>
      </c>
      <c r="F51" s="25">
        <f t="shared" si="0"/>
        <v>1855</v>
      </c>
      <c r="G51" s="25">
        <v>233</v>
      </c>
      <c r="H51" s="8">
        <f t="shared" si="1"/>
        <v>432215</v>
      </c>
      <c r="I51" s="8">
        <f t="shared" si="2"/>
        <v>432215</v>
      </c>
      <c r="J51" s="37" t="s">
        <v>127</v>
      </c>
      <c r="K51" s="35">
        <v>200</v>
      </c>
      <c r="L51" s="35">
        <v>3.5</v>
      </c>
      <c r="M51" s="35">
        <v>1.2</v>
      </c>
      <c r="N51" s="10" t="s">
        <v>60</v>
      </c>
    </row>
    <row r="52" spans="1:14" ht="31.5" customHeight="1">
      <c r="A52" s="11">
        <v>36</v>
      </c>
      <c r="B52" s="12" t="s">
        <v>57</v>
      </c>
      <c r="C52" s="26">
        <v>7</v>
      </c>
      <c r="D52" s="1">
        <v>168</v>
      </c>
      <c r="E52" s="28" t="s">
        <v>78</v>
      </c>
      <c r="F52" s="25">
        <f t="shared" si="0"/>
        <v>1176</v>
      </c>
      <c r="G52" s="25">
        <v>233</v>
      </c>
      <c r="H52" s="8">
        <f t="shared" si="1"/>
        <v>274008</v>
      </c>
      <c r="I52" s="8">
        <f t="shared" si="2"/>
        <v>274008</v>
      </c>
      <c r="J52" s="37" t="s">
        <v>128</v>
      </c>
      <c r="K52" s="35">
        <v>3</v>
      </c>
      <c r="L52" s="35">
        <v>3</v>
      </c>
      <c r="M52" s="35">
        <v>1</v>
      </c>
      <c r="N52" s="10" t="s">
        <v>60</v>
      </c>
    </row>
    <row r="53" spans="1:14" ht="31.5" customHeight="1">
      <c r="A53" s="11">
        <v>37</v>
      </c>
      <c r="B53" s="12" t="s">
        <v>58</v>
      </c>
      <c r="C53" s="26">
        <v>7</v>
      </c>
      <c r="D53" s="1">
        <v>121</v>
      </c>
      <c r="E53" s="31" t="s">
        <v>79</v>
      </c>
      <c r="F53" s="25">
        <f t="shared" si="0"/>
        <v>847</v>
      </c>
      <c r="G53" s="25">
        <v>233</v>
      </c>
      <c r="H53" s="8">
        <f t="shared" si="1"/>
        <v>197351</v>
      </c>
      <c r="I53" s="8">
        <f t="shared" si="2"/>
        <v>197351</v>
      </c>
      <c r="J53" s="37" t="s">
        <v>129</v>
      </c>
      <c r="K53" s="35">
        <v>195</v>
      </c>
      <c r="L53" s="35">
        <v>0.5</v>
      </c>
      <c r="M53" s="35">
        <v>0.5</v>
      </c>
      <c r="N53" s="10" t="s">
        <v>60</v>
      </c>
    </row>
    <row r="54" spans="1:14" ht="31.5" customHeight="1">
      <c r="A54" s="11">
        <v>38</v>
      </c>
      <c r="B54" s="12" t="s">
        <v>59</v>
      </c>
      <c r="C54" s="26">
        <v>7</v>
      </c>
      <c r="D54" s="1">
        <v>262</v>
      </c>
      <c r="E54" s="28" t="s">
        <v>80</v>
      </c>
      <c r="F54" s="25">
        <f t="shared" si="0"/>
        <v>1834</v>
      </c>
      <c r="G54" s="25">
        <v>233</v>
      </c>
      <c r="H54" s="8">
        <f t="shared" si="1"/>
        <v>427322</v>
      </c>
      <c r="I54" s="8">
        <f t="shared" si="2"/>
        <v>427322</v>
      </c>
      <c r="J54" s="37" t="s">
        <v>130</v>
      </c>
      <c r="K54" s="35">
        <v>420</v>
      </c>
      <c r="L54" s="35">
        <v>0.5</v>
      </c>
      <c r="M54" s="35">
        <v>0.5</v>
      </c>
      <c r="N54" s="10" t="s">
        <v>60</v>
      </c>
    </row>
    <row r="55" spans="1:14" ht="30" customHeight="1">
      <c r="A55" s="42"/>
      <c r="B55" s="42"/>
      <c r="C55" s="42"/>
      <c r="D55" s="9"/>
      <c r="E55" s="43" t="s">
        <v>9</v>
      </c>
      <c r="F55" s="43"/>
      <c r="G55" s="43"/>
      <c r="H55" s="8"/>
      <c r="I55" s="15">
        <f>SUM(I7:I54)</f>
        <v>14152187</v>
      </c>
      <c r="J55" s="42"/>
      <c r="K55" s="42"/>
      <c r="L55" s="42"/>
      <c r="M55" s="42"/>
      <c r="N55" s="42"/>
    </row>
    <row r="56" spans="1:14" ht="18" customHeight="1">
      <c r="C56" s="18"/>
      <c r="D56" s="18"/>
    </row>
    <row r="57" spans="1:14" ht="68.25" customHeight="1">
      <c r="C57" s="18"/>
      <c r="D57" s="18"/>
    </row>
    <row r="58" spans="1:14" ht="14.25" customHeight="1"/>
    <row r="59" spans="1:14" ht="14.25" customHeight="1">
      <c r="F59" s="45" t="s">
        <v>61</v>
      </c>
      <c r="G59" s="45"/>
      <c r="H59" s="45"/>
      <c r="I59" s="45"/>
      <c r="J59" s="45"/>
      <c r="K59" s="45"/>
      <c r="L59" s="45"/>
      <c r="M59" s="45"/>
      <c r="N59" s="45"/>
    </row>
    <row r="60" spans="1:14" ht="12.75">
      <c r="E60" s="23"/>
      <c r="F60" s="44" t="s">
        <v>15</v>
      </c>
      <c r="G60" s="44"/>
      <c r="H60" s="44"/>
      <c r="I60" s="44"/>
      <c r="J60" s="44"/>
      <c r="K60" s="44"/>
      <c r="L60" s="44"/>
      <c r="M60" s="44"/>
      <c r="N60" s="44"/>
    </row>
    <row r="61" spans="1:14" ht="12.75">
      <c r="E61" s="23"/>
      <c r="F61" s="44" t="s">
        <v>16</v>
      </c>
      <c r="G61" s="44"/>
      <c r="H61" s="44"/>
      <c r="I61" s="44"/>
      <c r="J61" s="44"/>
      <c r="K61" s="44"/>
      <c r="L61" s="44"/>
      <c r="M61" s="44"/>
      <c r="N61" s="44"/>
    </row>
    <row r="62" spans="1:14" ht="12.75">
      <c r="E62" s="23"/>
      <c r="F62" s="44" t="s">
        <v>17</v>
      </c>
      <c r="G62" s="44"/>
      <c r="H62" s="44"/>
      <c r="I62" s="44"/>
      <c r="J62" s="44"/>
      <c r="K62" s="44"/>
      <c r="L62" s="44"/>
      <c r="M62" s="44"/>
      <c r="N62" s="44"/>
    </row>
    <row r="63" spans="1:14" ht="12.75">
      <c r="E63" s="23"/>
      <c r="F63" s="44" t="s">
        <v>18</v>
      </c>
      <c r="G63" s="44"/>
      <c r="H63" s="44"/>
      <c r="I63" s="44"/>
      <c r="J63" s="44"/>
      <c r="K63" s="44"/>
      <c r="L63" s="44"/>
      <c r="M63" s="44"/>
      <c r="N63" s="44"/>
    </row>
    <row r="64" spans="1:14">
      <c r="E64" s="23"/>
      <c r="H64" s="19"/>
    </row>
    <row r="65" spans="5:8">
      <c r="E65" s="23"/>
    </row>
    <row r="66" spans="5:8">
      <c r="E66" s="23"/>
      <c r="H66" s="19"/>
    </row>
    <row r="67" spans="5:8">
      <c r="E67" s="23"/>
    </row>
    <row r="68" spans="5:8">
      <c r="E68" s="23"/>
      <c r="H68" s="19"/>
    </row>
    <row r="69" spans="5:8">
      <c r="E69" s="23"/>
      <c r="H69" s="19"/>
    </row>
    <row r="70" spans="5:8">
      <c r="E70" s="23"/>
    </row>
    <row r="71" spans="5:8">
      <c r="E71" s="23"/>
    </row>
    <row r="72" spans="5:8">
      <c r="E72" s="23"/>
    </row>
    <row r="74" spans="5:8">
      <c r="F74" s="24"/>
      <c r="G74" s="24"/>
    </row>
  </sheetData>
  <mergeCells count="41">
    <mergeCell ref="F2:N2"/>
    <mergeCell ref="J55:N55"/>
    <mergeCell ref="A17:A18"/>
    <mergeCell ref="B17:B18"/>
    <mergeCell ref="A24:A25"/>
    <mergeCell ref="B24:B25"/>
    <mergeCell ref="A20:A22"/>
    <mergeCell ref="B20:B22"/>
    <mergeCell ref="A36:A38"/>
    <mergeCell ref="B36:B38"/>
    <mergeCell ref="A42:A43"/>
    <mergeCell ref="B42:B43"/>
    <mergeCell ref="A45:A46"/>
    <mergeCell ref="B45:B46"/>
    <mergeCell ref="A11:A12"/>
    <mergeCell ref="B11:B12"/>
    <mergeCell ref="A1:N1"/>
    <mergeCell ref="A4:A5"/>
    <mergeCell ref="B4:B5"/>
    <mergeCell ref="E4:E5"/>
    <mergeCell ref="N4:N5"/>
    <mergeCell ref="D4:D5"/>
    <mergeCell ref="C4:C5"/>
    <mergeCell ref="I4:I5"/>
    <mergeCell ref="H4:H5"/>
    <mergeCell ref="F4:F5"/>
    <mergeCell ref="A2:E2"/>
    <mergeCell ref="A3:E3"/>
    <mergeCell ref="F3:N3"/>
    <mergeCell ref="J4:J5"/>
    <mergeCell ref="G4:G5"/>
    <mergeCell ref="K4:M4"/>
    <mergeCell ref="A48:A49"/>
    <mergeCell ref="B48:B49"/>
    <mergeCell ref="A55:C55"/>
    <mergeCell ref="E55:G55"/>
    <mergeCell ref="F63:N63"/>
    <mergeCell ref="F62:N62"/>
    <mergeCell ref="F61:N61"/>
    <mergeCell ref="F60:N60"/>
    <mergeCell ref="F59:N59"/>
  </mergeCells>
  <pageMargins left="0.44" right="0" top="0.35" bottom="0.43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2022</vt:lpstr>
    </vt:vector>
  </TitlesOfParts>
  <Company>nrega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lh_vuite@</dc:creator>
  <cp:lastModifiedBy>Mark Chhangte</cp:lastModifiedBy>
  <cp:lastPrinted>2022-10-21T06:07:28Z</cp:lastPrinted>
  <dcterms:created xsi:type="dcterms:W3CDTF">2009-03-26T07:43:44Z</dcterms:created>
  <dcterms:modified xsi:type="dcterms:W3CDTF">2022-10-21T06:08:21Z</dcterms:modified>
</cp:coreProperties>
</file>