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52" i="9"/>
  <c r="H52" s="1"/>
  <c r="I52" s="1"/>
  <c r="F37"/>
  <c r="H37" s="1"/>
  <c r="I37" s="1"/>
  <c r="F38"/>
  <c r="H38" s="1"/>
  <c r="I38" s="1"/>
  <c r="F17"/>
  <c r="H17" s="1"/>
  <c r="I17" s="1"/>
  <c r="D79"/>
  <c r="F19" l="1"/>
  <c r="H19" s="1"/>
  <c r="I19" s="1"/>
  <c r="F8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8"/>
  <c r="H18" s="1"/>
  <c r="I18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F7"/>
  <c r="H8" l="1"/>
  <c r="H79" s="1"/>
  <c r="F79"/>
  <c r="H7"/>
  <c r="I8" l="1"/>
  <c r="I79" s="1"/>
  <c r="I7"/>
</calcChain>
</file>

<file path=xl/sharedStrings.xml><?xml version="1.0" encoding="utf-8"?>
<sst xmlns="http://schemas.openxmlformats.org/spreadsheetml/2006/main" count="280" uniqueCount="206">
  <si>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</si>
  <si>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</si>
  <si>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</si>
  <si>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</si>
  <si>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</si>
  <si>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</si>
  <si>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</si>
  <si>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</si>
  <si>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</si>
  <si>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</si>
  <si>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</si>
  <si>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</si>
  <si>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</si>
  <si>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</si>
  <si>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</si>
  <si>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</si>
  <si>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</si>
  <si>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</si>
  <si>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</si>
  <si>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</si>
  <si>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</si>
  <si>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</si>
  <si>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</si>
  <si>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KHAWZAWL
ARRO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</si>
  <si>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</si>
  <si>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</si>
  <si>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</si>
  <si>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</si>
  <si>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</si>
  <si>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</si>
  <si>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</si>
  <si>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</si>
  <si>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</si>
  <si>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</si>
  <si>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</si>
  <si>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</si>
  <si>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</si>
  <si>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</si>
  <si>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</si>
  <si>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</si>
  <si>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</si>
  <si>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</si>
  <si>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</si>
  <si>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</si>
  <si>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NAME OF BLOCK      :   KHAWZAWL</t>
  </si>
  <si>
    <t>NAME OF DISTRICT:   KHAWZAWL</t>
  </si>
  <si>
    <t>No of working days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</si>
  <si>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</si>
  <si>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</si>
  <si>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</si>
  <si>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</si>
  <si>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</si>
  <si>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</si>
  <si>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</si>
  <si>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</si>
  <si>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Work executing agency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</si>
  <si>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</si>
  <si>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</si>
  <si>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</si>
  <si>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</si>
  <si>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</si>
  <si>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</si>
  <si>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</si>
  <si>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WORK ORDER FOR
PROVIDING EMPLOYMENT TO THOSE HOUSE HOLDS ISSUED JOB CARDS 
WHO ARE DEMANDING EMPLOYMENT UNDER MGNREGA IN MIZORAM
(MAY,  2023)</t>
  </si>
  <si>
    <t>Constn of Community Water Tanky at Thingchang tuikhur</t>
  </si>
  <si>
    <t>Constn of Community Mini percolation tank at Kawihruilian ram</t>
  </si>
  <si>
    <t>Constn.of Checkdam at tuitai kawr</t>
  </si>
  <si>
    <t>Constn of Check Dam below IKK Biakin</t>
  </si>
  <si>
    <t>Constn of Water Harvesting Tank at Halsual zau.</t>
  </si>
  <si>
    <t>Constn of Stone graded bund at Tuimuk zau.</t>
  </si>
  <si>
    <t>Constn .of terrace at C.Lalduhawma huan bawng farm kawng.jc no-1154</t>
  </si>
  <si>
    <t>Constn .of terrace at Lianzuala huan Halsual.jc no-865</t>
  </si>
  <si>
    <t>Constn.of Piggery House at Vanlalnghenga huan jc.no-364</t>
  </si>
  <si>
    <t>Constn of Community Water logged land From Thangliana house to Lalruata house</t>
  </si>
  <si>
    <t>Constn of Compost pit for 64 families</t>
  </si>
  <si>
    <t>Pcc Flooring of Road from JH Lalrosiama house to Lalngaihzuala (New)</t>
  </si>
  <si>
    <t>Improvement of MTR from Pamchung to Tualcheng</t>
  </si>
  <si>
    <t>Constn of Piggery Shelter for Individual at Lalbiaknungi J/C No 193</t>
  </si>
  <si>
    <t>Improvement of road from Malsawma In to Kawlchhawna</t>
  </si>
  <si>
    <t>Constn of Community Water loggedland near  H. Kapthanga(New)</t>
  </si>
  <si>
    <t>Improvement of road from R.Lalhmangaiha house to Lalramenga house</t>
  </si>
  <si>
    <t>Levelling and flooring Anganwadi Centre 17 and 22</t>
  </si>
  <si>
    <t>Constn. Of Agriculture link road from Thangte 
kawn to Bangla lui</t>
  </si>
  <si>
    <t>Constn of link road from Rawchhekawn to Ralkai</t>
  </si>
  <si>
    <t>Constn of Community Water logged land Near Sangtluangi House</t>
  </si>
  <si>
    <t>Constn of Terrace at R.Lalmuanpuii Huan(920)</t>
  </si>
  <si>
    <t>Constn of Cement Concrete road near Zaichhungi house (New)</t>
  </si>
  <si>
    <t xml:space="preserve">Constn of gravel road for community from from Arro to Khawzawl </t>
  </si>
  <si>
    <t>Levelling/shaping of wasteland for Lalramluaha huan jc no-808 new</t>
  </si>
  <si>
    <t>Construction of Dugout Pond for Malsawmtluangi huan jc no-741 new</t>
  </si>
  <si>
    <t>Construction of Dugout Pond for Vanlalruati huan jc no-832 new</t>
  </si>
  <si>
    <t>Individual Farm Pond  for L Rammawii. Jc.No-290.</t>
  </si>
  <si>
    <t>Constn of community Farm pond at Thingham kawn</t>
  </si>
  <si>
    <t>Maintenance of cement concrete road from R.Vanchhuanga house to Rotlingi house new</t>
  </si>
  <si>
    <t>Constn.of Gravel road  from chhiarpui to tuichang</t>
  </si>
  <si>
    <t>Constn of Dug out pond for Laltlanchhunga huan   new</t>
  </si>
  <si>
    <t>Constn.of water courses for community at C.Lalthianghlima huan,JC NO-3</t>
  </si>
  <si>
    <t>Levelling/shaping of wasteland at DP Lalnunmawia huan. Jc.No-357.</t>
  </si>
  <si>
    <t>Levelling/shaping of wasteland at Lalmangpuia huan jc no- new</t>
  </si>
  <si>
    <t>Levelling/shaping of wasteland at Laltlanzuali huan Jc.No-312.</t>
  </si>
  <si>
    <t>Levelling/shaping of wasteland at Daksiamliana huan jc no-250 new</t>
  </si>
  <si>
    <t xml:space="preserve">Drainage of community water logged land near Pu J.Rothuama house . </t>
  </si>
  <si>
    <t>Constn of  individual farmpond at  Vanlalhmachhuani huan. JC.No-963.</t>
  </si>
  <si>
    <t>Constn.of mini percolation tank for individual  at Kaptluanga huan. JC.No-879.</t>
  </si>
  <si>
    <t>Drainage water logged -land for Community at B.Hrangvunga House to Tuimuk kawng</t>
  </si>
  <si>
    <t>Constn of Mini Percolation tank for Community near Pathanga house Chawngbawla section.</t>
  </si>
  <si>
    <t>Development of fallow land for individual at Lalchhuanawmi JC.No-745</t>
  </si>
  <si>
    <t>Dugout pond for individual at K.Tlanglawma JC.No- 799.</t>
  </si>
  <si>
    <t>Constn of Piggery shelter for community at Nulmual zau K.Hmingthansanga huan</t>
  </si>
  <si>
    <t>Constn of Livestock Poultry shelter for  K.Lalnuntluangi huan</t>
  </si>
  <si>
    <t>Constn of Livestock Poultry shelter for Lalhmunpari huan</t>
  </si>
  <si>
    <t xml:space="preserve">Constn. Of Community Farmpond at Tlangtla Zau
</t>
  </si>
  <si>
    <t>Maintenance of cement concrete  road road from vengthlang kawrhpui to khaupui new</t>
  </si>
  <si>
    <t>Drainage of Water logged -land for Community from Anganwadi to Pu Kaptluanga house</t>
  </si>
  <si>
    <t>Maintenance.of Gravel road at BNRGSK Road</t>
  </si>
  <si>
    <t>Constn of Dug Out pond at Benjamin malsawmtluanga huan JC No-219</t>
  </si>
  <si>
    <t>Levelling/shaping of wasteland atH.Vanpuilala huan JC No-48</t>
  </si>
  <si>
    <t>Maintenance of cement concrete road from Lungdawh kawn to Govt middle school (on going)</t>
  </si>
  <si>
    <t>Repairing of Gram Panchayat Building new</t>
  </si>
  <si>
    <t>Levelling of helipad at hmundo tlang</t>
  </si>
  <si>
    <t>Constn of  Individual farmpond  for H.Lalrinzuala JC No-90</t>
  </si>
  <si>
    <t>Constn of  Individual farmpond  for Vanlalsiama JC No-296</t>
  </si>
  <si>
    <t>Constn of  Individual farmpond  for C.lalrintluanga JC No-239</t>
  </si>
  <si>
    <t>Constn of Dragon fruit plantation for Robert Lalfakkima huan JC No-243</t>
  </si>
  <si>
    <t>Maintenance of cement concrete road from Rothangpuia House to Volleyball Court on going</t>
  </si>
  <si>
    <t>Constn.of cement concrete from Vanlalliana house to High school new</t>
  </si>
  <si>
    <t>Maintenance of cement concrete road  from Vety Dept peng to Damdawiin peng</t>
  </si>
  <si>
    <t xml:space="preserve">Constn.of mini percolation tank for individual at Thangchungnunga huan Jc.No-88.
</t>
  </si>
  <si>
    <t>Constn.of Dug out Pond (Widening) for R. Lianhmingthangi huan Jc.No-31.</t>
  </si>
  <si>
    <t>Constn.of Farmpond for Ronihtlinga huan Jc no-40 new</t>
  </si>
  <si>
    <t>Construction of Panchayat Bhawan convergence 
with  MLAD  (Phase II- KZL III ) (MC)</t>
  </si>
  <si>
    <t>WC/GIS/33734</t>
  </si>
  <si>
    <t>WC/GIS/33735</t>
  </si>
  <si>
    <t>IC/GIS/33736</t>
  </si>
  <si>
    <t>WC/GIS/33737</t>
  </si>
  <si>
    <t>WC/GIS/33738</t>
  </si>
  <si>
    <t>IF/GIS/33739</t>
  </si>
  <si>
    <t>IF/GIS/33740</t>
  </si>
  <si>
    <t>IF/GIS/33741</t>
  </si>
  <si>
    <t>WC/GIS/33742</t>
  </si>
  <si>
    <t>WC/GIS/33743</t>
  </si>
  <si>
    <t>IF/GIS/33744</t>
  </si>
  <si>
    <t>IF/GIS/33745</t>
  </si>
  <si>
    <t>IF/GIS/33746</t>
  </si>
  <si>
    <t>IC/GIS/33747</t>
  </si>
  <si>
    <t>IF/GIS/33748</t>
  </si>
  <si>
    <t>RC/GIS/33749</t>
  </si>
  <si>
    <t>RC/GIS/33750</t>
  </si>
  <si>
    <t>IF/GIS/33751</t>
  </si>
  <si>
    <t>RC/GIS/33752</t>
  </si>
  <si>
    <t>IC/GIS/33753</t>
  </si>
  <si>
    <t>RC/GIS/33754</t>
  </si>
  <si>
    <t>AV/GIS/33755</t>
  </si>
  <si>
    <t>RC/GIS/33756</t>
  </si>
  <si>
    <t>RC/GIS/33757</t>
  </si>
  <si>
    <t>IC/GIS/33758</t>
  </si>
  <si>
    <t>IF/GIS/33759</t>
  </si>
  <si>
    <t>RC/GIS/33760</t>
  </si>
  <si>
    <t>RC/GIS/33762</t>
  </si>
  <si>
    <t>IF/GIS/33765</t>
  </si>
  <si>
    <t>IF/GIS/33767</t>
  </si>
  <si>
    <t>IF/GIS/33768</t>
  </si>
  <si>
    <t>IF/GIS/33769</t>
  </si>
  <si>
    <t>WC/GIS/33770</t>
  </si>
  <si>
    <t>RC/GIS/33771</t>
  </si>
  <si>
    <t>RC/GIS/33772</t>
  </si>
  <si>
    <t>IF/GIS/33773</t>
  </si>
  <si>
    <t>IC/GIS/33774</t>
  </si>
  <si>
    <t>IF/GIS/33775</t>
  </si>
  <si>
    <t>IF/GIS/33777</t>
  </si>
  <si>
    <t>IF/GIS/33780</t>
  </si>
  <si>
    <t>IF/GIS/33782</t>
  </si>
  <si>
    <t>IC/GIS/33784</t>
  </si>
  <si>
    <t>IF/GIS/33786</t>
  </si>
  <si>
    <t>IF/GIS/33787</t>
  </si>
  <si>
    <t>IC/GIS/33789</t>
  </si>
  <si>
    <t>WC/GIS/33791</t>
  </si>
  <si>
    <t>IF/GIS/33793</t>
  </si>
  <si>
    <t>IF/GIS/33794</t>
  </si>
  <si>
    <t>IF/GIS/33796</t>
  </si>
  <si>
    <t>IF/GIS/33797</t>
  </si>
  <si>
    <t>IF/GIS/33799</t>
  </si>
  <si>
    <t>WC/GIS/33803</t>
  </si>
  <si>
    <t>RC/GIS/33803</t>
  </si>
  <si>
    <t>IC/GIS/33802</t>
  </si>
  <si>
    <t>RC/GIS/33801</t>
  </si>
  <si>
    <t>IF/GIS/33798</t>
  </si>
  <si>
    <t>RC/GIS/33791</t>
  </si>
  <si>
    <t>AV/GIS/33788</t>
  </si>
  <si>
    <t>LD/GIS/33789</t>
  </si>
  <si>
    <t>IF/GIS/33779</t>
  </si>
  <si>
    <t>IF/GIS/33781</t>
  </si>
  <si>
    <t>IF/GIS/33784</t>
  </si>
  <si>
    <t>RC/GIS/33776</t>
  </si>
  <si>
    <t>RC/GIS/33778</t>
  </si>
  <si>
    <t>RC/GIS/33766</t>
  </si>
  <si>
    <t>IF/GIS/33761</t>
  </si>
  <si>
    <t>IF/GIS/33762</t>
  </si>
  <si>
    <t>IF/GIS/33764</t>
  </si>
  <si>
    <t>Drainage of Community Waterlogged landKawn To Tuivamit</t>
  </si>
  <si>
    <t>Constn. of Levelling and Irrigational Canal of WRC at H.Thanzami JC No-338</t>
  </si>
  <si>
    <t>Constn. of Levelling and Irrigational Canal of WRC Hmangaihsanga (New)</t>
  </si>
  <si>
    <t>Constn. of Levelling and Irrigational Canal of WRC Liandailova (New)</t>
  </si>
  <si>
    <t>IF/65052</t>
  </si>
  <si>
    <t>IF/65053</t>
  </si>
  <si>
    <t>700 nos.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</si>
</sst>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i/>
      <sz val="8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4" borderId="5" xfId="0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78</xdr:row>
      <xdr:rowOff>0</xdr:rowOff>
    </xdr:from>
    <xdr:to>
      <xdr:col>7</xdr:col>
      <xdr:colOff>250234</xdr:colOff>
      <xdr:row>78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78</xdr:row>
      <xdr:rowOff>0</xdr:rowOff>
    </xdr:from>
    <xdr:to>
      <xdr:col>7</xdr:col>
      <xdr:colOff>250773</xdr:colOff>
      <xdr:row>78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12</xdr:col>
      <xdr:colOff>254389</xdr:colOff>
      <xdr:row>78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78</xdr:row>
      <xdr:rowOff>0</xdr:rowOff>
    </xdr:from>
    <xdr:to>
      <xdr:col>12</xdr:col>
      <xdr:colOff>220209</xdr:colOff>
      <xdr:row>78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282178</xdr:colOff>
      <xdr:row>82</xdr:row>
      <xdr:rowOff>86913</xdr:rowOff>
    </xdr:from>
    <xdr:to>
      <xdr:col>18</xdr:col>
      <xdr:colOff>76728</xdr:colOff>
      <xdr:row>82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6</xdr:col>
      <xdr:colOff>132523</xdr:colOff>
      <xdr:row>80</xdr:row>
      <xdr:rowOff>20011</xdr:rowOff>
    </xdr:from>
    <xdr:to>
      <xdr:col>7</xdr:col>
      <xdr:colOff>339588</xdr:colOff>
      <xdr:row>81</xdr:row>
      <xdr:rowOff>32026</xdr:rowOff>
    </xdr:to>
    <xdr:pic>
      <xdr:nvPicPr>
        <xdr:cNvPr id="9" name="Picture 8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8653" y="25870033"/>
          <a:ext cx="612913" cy="459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"/>
  <sheetViews>
    <sheetView tabSelected="1" topLeftCell="A25" zoomScale="115" zoomScaleNormal="115" workbookViewId="0">
      <selection activeCell="A34" sqref="A34:XFD34"/>
    </sheetView>
  </sheetViews>
  <sheetFormatPr defaultColWidth="8.42578125" defaultRowHeight="10.5"/>
  <cols>
    <col min="1" max="1" width="3.140625" style="9" customWidth="1"/>
    <col min="2" max="2" width="12.140625" style="3" customWidth="1"/>
    <col min="3" max="3" width="4.85546875" style="3" customWidth="1"/>
    <col min="4" max="4" width="5.7109375" style="6" customWidth="1"/>
    <col min="5" max="5" width="41.28515625" style="1" customWidth="1"/>
    <col min="6" max="6" width="7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6.28515625" style="7" customWidth="1"/>
    <col min="13" max="13" width="6.28515625" style="8" customWidth="1"/>
    <col min="14" max="14" width="5.5703125" style="7" customWidth="1"/>
    <col min="15" max="16384" width="8.42578125" style="1"/>
  </cols>
  <sheetData>
    <row r="1" spans="1:14" ht="57" customHeight="1">
      <c r="A1" s="60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3.5" customHeight="1">
      <c r="A2" s="63" t="s">
        <v>45</v>
      </c>
      <c r="B2" s="63"/>
      <c r="C2" s="63"/>
      <c r="D2" s="63"/>
      <c r="E2" s="63"/>
      <c r="F2" s="11"/>
      <c r="G2" s="12"/>
      <c r="H2" s="12"/>
      <c r="I2" s="11"/>
      <c r="J2" s="62" t="s">
        <v>62</v>
      </c>
      <c r="K2" s="62"/>
      <c r="L2" s="62"/>
      <c r="M2" s="62"/>
      <c r="N2" s="62"/>
    </row>
    <row r="3" spans="1:14" ht="15.75" customHeight="1">
      <c r="A3" s="63" t="s">
        <v>44</v>
      </c>
      <c r="B3" s="63"/>
      <c r="C3" s="63"/>
      <c r="D3" s="63"/>
      <c r="E3" s="63"/>
      <c r="F3" s="61"/>
      <c r="G3" s="61"/>
      <c r="H3" s="61"/>
      <c r="I3" s="61"/>
      <c r="J3" s="61"/>
      <c r="K3" s="61"/>
      <c r="L3" s="61"/>
      <c r="M3" s="51"/>
      <c r="N3" s="51"/>
    </row>
    <row r="4" spans="1:14" ht="80.25" customHeight="1">
      <c r="A4" s="54" t="s">
        <v>0</v>
      </c>
      <c r="B4" s="56" t="s">
        <v>1</v>
      </c>
      <c r="C4" s="56" t="s">
        <v>46</v>
      </c>
      <c r="D4" s="54" t="s">
        <v>12</v>
      </c>
      <c r="E4" s="56" t="s">
        <v>11</v>
      </c>
      <c r="F4" s="59" t="s">
        <v>47</v>
      </c>
      <c r="G4" s="59" t="s">
        <v>49</v>
      </c>
      <c r="H4" s="59" t="s">
        <v>48</v>
      </c>
      <c r="I4" s="59" t="s">
        <v>15</v>
      </c>
      <c r="J4" s="59" t="s">
        <v>50</v>
      </c>
      <c r="K4" s="70" t="s">
        <v>51</v>
      </c>
      <c r="L4" s="70"/>
      <c r="M4" s="70"/>
      <c r="N4" s="56" t="s">
        <v>55</v>
      </c>
    </row>
    <row r="5" spans="1:14" ht="38.25" customHeight="1">
      <c r="A5" s="54"/>
      <c r="B5" s="56"/>
      <c r="C5" s="56"/>
      <c r="D5" s="54"/>
      <c r="E5" s="56"/>
      <c r="F5" s="59"/>
      <c r="G5" s="59"/>
      <c r="H5" s="59"/>
      <c r="I5" s="59"/>
      <c r="J5" s="59"/>
      <c r="K5" s="14" t="s">
        <v>53</v>
      </c>
      <c r="L5" s="14" t="s">
        <v>52</v>
      </c>
      <c r="M5" s="13" t="s">
        <v>54</v>
      </c>
      <c r="N5" s="56"/>
    </row>
    <row r="6" spans="1:14" s="2" customFormat="1" ht="15" customHeight="1">
      <c r="A6" s="15">
        <v>1</v>
      </c>
      <c r="B6" s="16">
        <v>2</v>
      </c>
      <c r="C6" s="16"/>
      <c r="D6" s="15">
        <v>5</v>
      </c>
      <c r="E6" s="15">
        <v>3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</row>
    <row r="7" spans="1:14" ht="21" customHeight="1">
      <c r="A7" s="27">
        <v>1</v>
      </c>
      <c r="B7" s="28" t="s">
        <v>2</v>
      </c>
      <c r="C7" s="27">
        <v>12</v>
      </c>
      <c r="D7" s="44">
        <v>74</v>
      </c>
      <c r="E7" s="32" t="s">
        <v>64</v>
      </c>
      <c r="F7" s="17">
        <f>C7*D7</f>
        <v>888</v>
      </c>
      <c r="G7" s="17">
        <v>249</v>
      </c>
      <c r="H7" s="17">
        <f>G7*F7</f>
        <v>221112</v>
      </c>
      <c r="I7" s="17">
        <f>H7</f>
        <v>221112</v>
      </c>
      <c r="J7" s="47" t="s">
        <v>131</v>
      </c>
      <c r="K7" s="18">
        <v>3</v>
      </c>
      <c r="L7" s="18">
        <v>2</v>
      </c>
      <c r="M7" s="18">
        <v>1.1000000000000001</v>
      </c>
      <c r="N7" s="18" t="s">
        <v>24</v>
      </c>
    </row>
    <row r="8" spans="1:14" ht="23.25" customHeight="1">
      <c r="A8" s="27">
        <v>2</v>
      </c>
      <c r="B8" s="28" t="s">
        <v>3</v>
      </c>
      <c r="C8" s="49">
        <v>12</v>
      </c>
      <c r="D8" s="44">
        <v>244</v>
      </c>
      <c r="E8" s="33" t="s">
        <v>65</v>
      </c>
      <c r="F8" s="17">
        <f t="shared" ref="F8:F75" si="0">C8*D8</f>
        <v>2928</v>
      </c>
      <c r="G8" s="17">
        <v>249</v>
      </c>
      <c r="H8" s="17">
        <f t="shared" ref="H8:H75" si="1">G8*F8</f>
        <v>729072</v>
      </c>
      <c r="I8" s="17">
        <f t="shared" ref="I8:I75" si="2">H8</f>
        <v>729072</v>
      </c>
      <c r="J8" s="47" t="s">
        <v>132</v>
      </c>
      <c r="K8" s="18">
        <v>6</v>
      </c>
      <c r="L8" s="18">
        <v>4</v>
      </c>
      <c r="M8" s="18">
        <v>2</v>
      </c>
      <c r="N8" s="18" t="s">
        <v>24</v>
      </c>
    </row>
    <row r="9" spans="1:14" ht="18.75" customHeight="1">
      <c r="A9" s="64">
        <v>3</v>
      </c>
      <c r="B9" s="66" t="s">
        <v>4</v>
      </c>
      <c r="C9" s="49">
        <v>12</v>
      </c>
      <c r="D9" s="44">
        <v>113</v>
      </c>
      <c r="E9" s="34" t="s">
        <v>199</v>
      </c>
      <c r="F9" s="17">
        <f t="shared" si="0"/>
        <v>1356</v>
      </c>
      <c r="G9" s="17">
        <v>249</v>
      </c>
      <c r="H9" s="17">
        <f t="shared" si="1"/>
        <v>337644</v>
      </c>
      <c r="I9" s="17">
        <f t="shared" si="2"/>
        <v>337644</v>
      </c>
      <c r="J9" s="47" t="s">
        <v>133</v>
      </c>
      <c r="K9" s="18">
        <v>92</v>
      </c>
      <c r="L9" s="18">
        <v>0.6</v>
      </c>
      <c r="M9" s="18">
        <v>0.6</v>
      </c>
      <c r="N9" s="18" t="s">
        <v>24</v>
      </c>
    </row>
    <row r="10" spans="1:14" ht="18.75" customHeight="1">
      <c r="A10" s="65"/>
      <c r="B10" s="67"/>
      <c r="C10" s="49">
        <v>12</v>
      </c>
      <c r="D10" s="44">
        <v>113</v>
      </c>
      <c r="E10" s="34" t="s">
        <v>66</v>
      </c>
      <c r="F10" s="17">
        <f t="shared" si="0"/>
        <v>1356</v>
      </c>
      <c r="G10" s="17">
        <v>249</v>
      </c>
      <c r="H10" s="17">
        <f t="shared" si="1"/>
        <v>337644</v>
      </c>
      <c r="I10" s="17">
        <f t="shared" si="2"/>
        <v>337644</v>
      </c>
      <c r="J10" s="47" t="s">
        <v>134</v>
      </c>
      <c r="K10" s="18">
        <v>10.3</v>
      </c>
      <c r="L10" s="18">
        <v>3</v>
      </c>
      <c r="M10" s="18">
        <v>1.5</v>
      </c>
      <c r="N10" s="18" t="s">
        <v>24</v>
      </c>
    </row>
    <row r="11" spans="1:14" ht="18.75" customHeight="1">
      <c r="A11" s="64">
        <v>4</v>
      </c>
      <c r="B11" s="66" t="s">
        <v>5</v>
      </c>
      <c r="C11" s="49">
        <v>12</v>
      </c>
      <c r="D11" s="44">
        <v>200</v>
      </c>
      <c r="E11" s="34" t="s">
        <v>67</v>
      </c>
      <c r="F11" s="17">
        <f t="shared" si="0"/>
        <v>2400</v>
      </c>
      <c r="G11" s="17">
        <v>249</v>
      </c>
      <c r="H11" s="17">
        <f t="shared" si="1"/>
        <v>597600</v>
      </c>
      <c r="I11" s="17">
        <f t="shared" si="2"/>
        <v>597600</v>
      </c>
      <c r="J11" s="47" t="s">
        <v>135</v>
      </c>
      <c r="K11" s="18">
        <v>5</v>
      </c>
      <c r="L11" s="18">
        <v>2</v>
      </c>
      <c r="M11" s="18">
        <v>1</v>
      </c>
      <c r="N11" s="18" t="s">
        <v>24</v>
      </c>
    </row>
    <row r="12" spans="1:14" ht="27" customHeight="1">
      <c r="A12" s="68"/>
      <c r="B12" s="69"/>
      <c r="C12" s="49">
        <v>12</v>
      </c>
      <c r="D12" s="44">
        <v>100</v>
      </c>
      <c r="E12" s="34" t="s">
        <v>200</v>
      </c>
      <c r="F12" s="17">
        <f t="shared" si="0"/>
        <v>1200</v>
      </c>
      <c r="G12" s="17">
        <v>249</v>
      </c>
      <c r="H12" s="17">
        <f t="shared" si="1"/>
        <v>298800</v>
      </c>
      <c r="I12" s="17">
        <f t="shared" si="2"/>
        <v>298800</v>
      </c>
      <c r="J12" s="47" t="s">
        <v>136</v>
      </c>
      <c r="K12" s="18">
        <v>220</v>
      </c>
      <c r="L12" s="18">
        <v>0.5</v>
      </c>
      <c r="M12" s="18">
        <v>0.5</v>
      </c>
      <c r="N12" s="18" t="s">
        <v>24</v>
      </c>
    </row>
    <row r="13" spans="1:14" ht="27" customHeight="1">
      <c r="A13" s="68"/>
      <c r="B13" s="69"/>
      <c r="C13" s="49">
        <v>12</v>
      </c>
      <c r="D13" s="44">
        <v>100</v>
      </c>
      <c r="E13" s="34" t="s">
        <v>201</v>
      </c>
      <c r="F13" s="17">
        <f t="shared" si="0"/>
        <v>1200</v>
      </c>
      <c r="G13" s="17">
        <v>249</v>
      </c>
      <c r="H13" s="17">
        <f t="shared" si="1"/>
        <v>298800</v>
      </c>
      <c r="I13" s="17">
        <f t="shared" si="2"/>
        <v>298800</v>
      </c>
      <c r="J13" s="47" t="s">
        <v>137</v>
      </c>
      <c r="K13" s="18">
        <v>220</v>
      </c>
      <c r="L13" s="18">
        <v>0.5</v>
      </c>
      <c r="M13" s="18">
        <v>0.5</v>
      </c>
      <c r="N13" s="18" t="s">
        <v>24</v>
      </c>
    </row>
    <row r="14" spans="1:14" ht="27" customHeight="1">
      <c r="A14" s="65"/>
      <c r="B14" s="67"/>
      <c r="C14" s="49">
        <v>12</v>
      </c>
      <c r="D14" s="44">
        <v>121</v>
      </c>
      <c r="E14" s="34" t="s">
        <v>202</v>
      </c>
      <c r="F14" s="17">
        <f t="shared" si="0"/>
        <v>1452</v>
      </c>
      <c r="G14" s="17">
        <v>249</v>
      </c>
      <c r="H14" s="17">
        <f t="shared" si="1"/>
        <v>361548</v>
      </c>
      <c r="I14" s="17">
        <f t="shared" si="2"/>
        <v>361548</v>
      </c>
      <c r="J14" s="47" t="s">
        <v>138</v>
      </c>
      <c r="K14" s="18">
        <v>220</v>
      </c>
      <c r="L14" s="18">
        <v>0.5</v>
      </c>
      <c r="M14" s="18">
        <v>0.5</v>
      </c>
      <c r="N14" s="18" t="s">
        <v>24</v>
      </c>
    </row>
    <row r="15" spans="1:14" ht="21" customHeight="1">
      <c r="A15" s="64">
        <v>5</v>
      </c>
      <c r="B15" s="66" t="s">
        <v>6</v>
      </c>
      <c r="C15" s="49">
        <v>12</v>
      </c>
      <c r="D15" s="44">
        <v>136</v>
      </c>
      <c r="E15" s="34" t="s">
        <v>68</v>
      </c>
      <c r="F15" s="17">
        <f t="shared" si="0"/>
        <v>1632</v>
      </c>
      <c r="G15" s="17">
        <v>249</v>
      </c>
      <c r="H15" s="17">
        <f t="shared" si="1"/>
        <v>406368</v>
      </c>
      <c r="I15" s="17">
        <f t="shared" si="2"/>
        <v>406368</v>
      </c>
      <c r="J15" s="47" t="s">
        <v>139</v>
      </c>
      <c r="K15" s="18">
        <v>3.2</v>
      </c>
      <c r="L15" s="18">
        <v>3.2</v>
      </c>
      <c r="M15" s="18">
        <v>2</v>
      </c>
      <c r="N15" s="18" t="s">
        <v>24</v>
      </c>
    </row>
    <row r="16" spans="1:14" ht="21" customHeight="1">
      <c r="A16" s="68"/>
      <c r="B16" s="69"/>
      <c r="C16" s="49">
        <v>12</v>
      </c>
      <c r="D16" s="44">
        <v>135</v>
      </c>
      <c r="E16" s="34" t="s">
        <v>69</v>
      </c>
      <c r="F16" s="17">
        <f t="shared" si="0"/>
        <v>1620</v>
      </c>
      <c r="G16" s="17">
        <v>249</v>
      </c>
      <c r="H16" s="17">
        <f t="shared" si="1"/>
        <v>403380</v>
      </c>
      <c r="I16" s="17">
        <f t="shared" si="2"/>
        <v>403380</v>
      </c>
      <c r="J16" s="47" t="s">
        <v>140</v>
      </c>
      <c r="K16" s="18">
        <v>30</v>
      </c>
      <c r="L16" s="18">
        <v>2</v>
      </c>
      <c r="M16" s="18">
        <v>1</v>
      </c>
      <c r="N16" s="18" t="s">
        <v>24</v>
      </c>
    </row>
    <row r="17" spans="1:14" ht="25.5" customHeight="1">
      <c r="A17" s="65"/>
      <c r="B17" s="67"/>
      <c r="C17" s="49">
        <v>12</v>
      </c>
      <c r="D17" s="44">
        <v>1</v>
      </c>
      <c r="E17" s="48" t="s">
        <v>130</v>
      </c>
      <c r="F17" s="17">
        <f t="shared" ref="F17" si="3">C17*D17</f>
        <v>12</v>
      </c>
      <c r="G17" s="17">
        <v>249</v>
      </c>
      <c r="H17" s="17">
        <f t="shared" ref="H17" si="4">G17*F17</f>
        <v>2988</v>
      </c>
      <c r="I17" s="17">
        <f t="shared" ref="I17" si="5">H17</f>
        <v>2988</v>
      </c>
      <c r="J17" s="25" t="s">
        <v>203</v>
      </c>
      <c r="K17" s="18"/>
      <c r="L17" s="18"/>
      <c r="M17" s="18"/>
      <c r="N17" s="18" t="s">
        <v>24</v>
      </c>
    </row>
    <row r="18" spans="1:14" ht="24" customHeight="1">
      <c r="A18" s="64">
        <v>6</v>
      </c>
      <c r="B18" s="66" t="s">
        <v>7</v>
      </c>
      <c r="C18" s="49">
        <v>12</v>
      </c>
      <c r="D18" s="44">
        <v>100</v>
      </c>
      <c r="E18" s="35" t="s">
        <v>70</v>
      </c>
      <c r="F18" s="17">
        <f t="shared" si="0"/>
        <v>1200</v>
      </c>
      <c r="G18" s="17">
        <v>249</v>
      </c>
      <c r="H18" s="17">
        <f t="shared" si="1"/>
        <v>298800</v>
      </c>
      <c r="I18" s="17">
        <f t="shared" si="2"/>
        <v>298800</v>
      </c>
      <c r="J18" s="47" t="s">
        <v>141</v>
      </c>
      <c r="K18" s="18">
        <v>550</v>
      </c>
      <c r="L18" s="18">
        <v>2</v>
      </c>
      <c r="M18" s="18">
        <v>1</v>
      </c>
      <c r="N18" s="18" t="s">
        <v>24</v>
      </c>
    </row>
    <row r="19" spans="1:14" ht="24" customHeight="1">
      <c r="A19" s="68"/>
      <c r="B19" s="69"/>
      <c r="C19" s="49">
        <v>12</v>
      </c>
      <c r="D19" s="44">
        <v>100</v>
      </c>
      <c r="E19" s="35" t="s">
        <v>71</v>
      </c>
      <c r="F19" s="17">
        <f>C19*D19</f>
        <v>1200</v>
      </c>
      <c r="G19" s="17">
        <v>249</v>
      </c>
      <c r="H19" s="17">
        <f>G19*F19</f>
        <v>298800</v>
      </c>
      <c r="I19" s="17">
        <f>H19</f>
        <v>298800</v>
      </c>
      <c r="J19" s="47" t="s">
        <v>142</v>
      </c>
      <c r="K19" s="18">
        <v>950</v>
      </c>
      <c r="L19" s="18">
        <v>2</v>
      </c>
      <c r="M19" s="18">
        <v>1</v>
      </c>
      <c r="N19" s="18" t="s">
        <v>24</v>
      </c>
    </row>
    <row r="20" spans="1:14" ht="24" customHeight="1" thickBot="1">
      <c r="A20" s="65"/>
      <c r="B20" s="67"/>
      <c r="C20" s="49">
        <v>12</v>
      </c>
      <c r="D20" s="44">
        <v>92</v>
      </c>
      <c r="E20" s="35" t="s">
        <v>72</v>
      </c>
      <c r="F20" s="17">
        <f t="shared" si="0"/>
        <v>1104</v>
      </c>
      <c r="G20" s="17">
        <v>249</v>
      </c>
      <c r="H20" s="17">
        <f t="shared" si="1"/>
        <v>274896</v>
      </c>
      <c r="I20" s="17">
        <f t="shared" si="2"/>
        <v>274896</v>
      </c>
      <c r="J20" s="47" t="s">
        <v>143</v>
      </c>
      <c r="K20" s="18">
        <v>5</v>
      </c>
      <c r="L20" s="18">
        <v>1.8</v>
      </c>
      <c r="M20" s="18">
        <v>2</v>
      </c>
      <c r="N20" s="18" t="s">
        <v>24</v>
      </c>
    </row>
    <row r="21" spans="1:14" ht="30" customHeight="1" thickBot="1">
      <c r="A21" s="27">
        <v>7</v>
      </c>
      <c r="B21" s="28" t="s">
        <v>8</v>
      </c>
      <c r="C21" s="49">
        <v>12</v>
      </c>
      <c r="D21" s="44">
        <v>314</v>
      </c>
      <c r="E21" s="36" t="s">
        <v>73</v>
      </c>
      <c r="F21" s="17">
        <f t="shared" si="0"/>
        <v>3768</v>
      </c>
      <c r="G21" s="17">
        <v>249</v>
      </c>
      <c r="H21" s="17">
        <f t="shared" si="1"/>
        <v>938232</v>
      </c>
      <c r="I21" s="17">
        <f t="shared" si="2"/>
        <v>938232</v>
      </c>
      <c r="J21" s="47" t="s">
        <v>144</v>
      </c>
      <c r="K21" s="18">
        <v>142</v>
      </c>
      <c r="L21" s="18">
        <v>0.7</v>
      </c>
      <c r="M21" s="18">
        <v>0.7</v>
      </c>
      <c r="N21" s="18" t="s">
        <v>24</v>
      </c>
    </row>
    <row r="22" spans="1:14" ht="26.25" customHeight="1">
      <c r="A22" s="27">
        <v>8</v>
      </c>
      <c r="B22" s="28" t="s">
        <v>9</v>
      </c>
      <c r="C22" s="49">
        <v>12</v>
      </c>
      <c r="D22" s="44">
        <v>52</v>
      </c>
      <c r="E22" s="34" t="s">
        <v>74</v>
      </c>
      <c r="F22" s="17">
        <f t="shared" si="0"/>
        <v>624</v>
      </c>
      <c r="G22" s="17">
        <v>249</v>
      </c>
      <c r="H22" s="17">
        <f t="shared" si="1"/>
        <v>155376</v>
      </c>
      <c r="I22" s="17">
        <f t="shared" si="2"/>
        <v>155376</v>
      </c>
      <c r="J22" s="47" t="s">
        <v>145</v>
      </c>
      <c r="K22" s="18">
        <v>1.5</v>
      </c>
      <c r="L22" s="18">
        <v>1.5</v>
      </c>
      <c r="M22" s="18">
        <v>1</v>
      </c>
      <c r="N22" s="18" t="s">
        <v>24</v>
      </c>
    </row>
    <row r="23" spans="1:14" ht="21.75" customHeight="1">
      <c r="A23" s="27">
        <v>9</v>
      </c>
      <c r="B23" s="28" t="s">
        <v>16</v>
      </c>
      <c r="C23" s="49">
        <v>12</v>
      </c>
      <c r="D23" s="44">
        <v>144</v>
      </c>
      <c r="E23" s="34" t="s">
        <v>75</v>
      </c>
      <c r="F23" s="17">
        <f t="shared" si="0"/>
        <v>1728</v>
      </c>
      <c r="G23" s="17">
        <v>249</v>
      </c>
      <c r="H23" s="17">
        <f t="shared" si="1"/>
        <v>430272</v>
      </c>
      <c r="I23" s="17">
        <f t="shared" si="2"/>
        <v>430272</v>
      </c>
      <c r="J23" s="47" t="s">
        <v>146</v>
      </c>
      <c r="K23" s="18">
        <v>60</v>
      </c>
      <c r="L23" s="18">
        <v>3.5</v>
      </c>
      <c r="M23" s="18">
        <v>0.15</v>
      </c>
      <c r="N23" s="18" t="s">
        <v>24</v>
      </c>
    </row>
    <row r="24" spans="1:14" ht="21.75" customHeight="1">
      <c r="A24" s="27">
        <v>10</v>
      </c>
      <c r="B24" s="28" t="s">
        <v>17</v>
      </c>
      <c r="C24" s="49">
        <v>12</v>
      </c>
      <c r="D24" s="44">
        <v>83</v>
      </c>
      <c r="E24" s="34" t="s">
        <v>76</v>
      </c>
      <c r="F24" s="17">
        <f t="shared" si="0"/>
        <v>996</v>
      </c>
      <c r="G24" s="17">
        <v>249</v>
      </c>
      <c r="H24" s="17">
        <f t="shared" si="1"/>
        <v>248004</v>
      </c>
      <c r="I24" s="17">
        <f t="shared" si="2"/>
        <v>248004</v>
      </c>
      <c r="J24" s="47" t="s">
        <v>147</v>
      </c>
      <c r="K24" s="18">
        <v>230</v>
      </c>
      <c r="L24" s="18">
        <v>4</v>
      </c>
      <c r="M24" s="18">
        <v>2</v>
      </c>
      <c r="N24" s="18" t="s">
        <v>24</v>
      </c>
    </row>
    <row r="25" spans="1:14" ht="21.75" customHeight="1">
      <c r="A25" s="31">
        <v>11</v>
      </c>
      <c r="B25" s="30" t="s">
        <v>18</v>
      </c>
      <c r="C25" s="49">
        <v>12</v>
      </c>
      <c r="D25" s="44">
        <v>118</v>
      </c>
      <c r="E25" s="37" t="s">
        <v>77</v>
      </c>
      <c r="F25" s="17">
        <f t="shared" si="0"/>
        <v>1416</v>
      </c>
      <c r="G25" s="17">
        <v>249</v>
      </c>
      <c r="H25" s="17">
        <f t="shared" si="1"/>
        <v>352584</v>
      </c>
      <c r="I25" s="17">
        <f t="shared" si="2"/>
        <v>352584</v>
      </c>
      <c r="J25" s="47" t="s">
        <v>148</v>
      </c>
      <c r="K25" s="18">
        <v>5</v>
      </c>
      <c r="L25" s="18">
        <v>2</v>
      </c>
      <c r="M25" s="18">
        <v>2</v>
      </c>
      <c r="N25" s="18" t="s">
        <v>24</v>
      </c>
    </row>
    <row r="26" spans="1:14" ht="21.75" customHeight="1">
      <c r="A26" s="27">
        <v>12</v>
      </c>
      <c r="B26" s="28" t="s">
        <v>19</v>
      </c>
      <c r="C26" s="49">
        <v>12</v>
      </c>
      <c r="D26" s="44">
        <v>340</v>
      </c>
      <c r="E26" s="32" t="s">
        <v>78</v>
      </c>
      <c r="F26" s="17">
        <f t="shared" si="0"/>
        <v>4080</v>
      </c>
      <c r="G26" s="17">
        <v>249</v>
      </c>
      <c r="H26" s="17">
        <f t="shared" si="1"/>
        <v>1015920</v>
      </c>
      <c r="I26" s="17">
        <f t="shared" si="2"/>
        <v>1015920</v>
      </c>
      <c r="J26" s="47" t="s">
        <v>149</v>
      </c>
      <c r="K26" s="18">
        <v>121</v>
      </c>
      <c r="L26" s="18">
        <v>3.5</v>
      </c>
      <c r="M26" s="18">
        <v>0.2</v>
      </c>
      <c r="N26" s="18" t="s">
        <v>24</v>
      </c>
    </row>
    <row r="27" spans="1:14" ht="21.75" customHeight="1">
      <c r="A27" s="27">
        <v>13</v>
      </c>
      <c r="B27" s="28" t="s">
        <v>20</v>
      </c>
      <c r="C27" s="49">
        <v>12</v>
      </c>
      <c r="D27" s="44">
        <v>144</v>
      </c>
      <c r="E27" s="32" t="s">
        <v>79</v>
      </c>
      <c r="F27" s="17">
        <f t="shared" si="0"/>
        <v>1728</v>
      </c>
      <c r="G27" s="17">
        <v>249</v>
      </c>
      <c r="H27" s="17">
        <f t="shared" si="1"/>
        <v>430272</v>
      </c>
      <c r="I27" s="17">
        <f t="shared" si="2"/>
        <v>430272</v>
      </c>
      <c r="J27" s="47" t="s">
        <v>150</v>
      </c>
      <c r="K27" s="18">
        <v>110</v>
      </c>
      <c r="L27" s="18">
        <v>0.6</v>
      </c>
      <c r="M27" s="18">
        <v>0.6</v>
      </c>
      <c r="N27" s="18" t="s">
        <v>24</v>
      </c>
    </row>
    <row r="28" spans="1:14" ht="21.75" customHeight="1">
      <c r="A28" s="27">
        <v>14</v>
      </c>
      <c r="B28" s="28" t="s">
        <v>14</v>
      </c>
      <c r="C28" s="49">
        <v>12</v>
      </c>
      <c r="D28" s="44">
        <v>105</v>
      </c>
      <c r="E28" s="34" t="s">
        <v>80</v>
      </c>
      <c r="F28" s="17">
        <f t="shared" si="0"/>
        <v>1260</v>
      </c>
      <c r="G28" s="17">
        <v>249</v>
      </c>
      <c r="H28" s="17">
        <f t="shared" si="1"/>
        <v>313740</v>
      </c>
      <c r="I28" s="17">
        <f t="shared" si="2"/>
        <v>313740</v>
      </c>
      <c r="J28" s="47" t="s">
        <v>151</v>
      </c>
      <c r="K28" s="18">
        <v>41</v>
      </c>
      <c r="L28" s="18">
        <v>3.5</v>
      </c>
      <c r="M28" s="18">
        <v>0.2</v>
      </c>
      <c r="N28" s="18" t="s">
        <v>24</v>
      </c>
    </row>
    <row r="29" spans="1:14" ht="21.75" customHeight="1">
      <c r="A29" s="27">
        <v>15</v>
      </c>
      <c r="B29" s="28" t="s">
        <v>61</v>
      </c>
      <c r="C29" s="49">
        <v>12</v>
      </c>
      <c r="D29" s="44">
        <v>179</v>
      </c>
      <c r="E29" s="38" t="s">
        <v>81</v>
      </c>
      <c r="F29" s="17">
        <f t="shared" si="0"/>
        <v>2148</v>
      </c>
      <c r="G29" s="17">
        <v>249</v>
      </c>
      <c r="H29" s="17">
        <f t="shared" si="1"/>
        <v>534852</v>
      </c>
      <c r="I29" s="17">
        <f t="shared" si="2"/>
        <v>534852</v>
      </c>
      <c r="J29" s="47" t="s">
        <v>152</v>
      </c>
      <c r="K29" s="18">
        <v>26.8</v>
      </c>
      <c r="L29" s="18">
        <v>3</v>
      </c>
      <c r="M29" s="18">
        <v>0.2</v>
      </c>
      <c r="N29" s="18" t="s">
        <v>24</v>
      </c>
    </row>
    <row r="30" spans="1:14" ht="21.75" customHeight="1">
      <c r="A30" s="27">
        <v>16</v>
      </c>
      <c r="B30" s="28" t="s">
        <v>22</v>
      </c>
      <c r="C30" s="49">
        <v>12</v>
      </c>
      <c r="D30" s="44">
        <v>263</v>
      </c>
      <c r="E30" s="39" t="s">
        <v>82</v>
      </c>
      <c r="F30" s="17">
        <f t="shared" si="0"/>
        <v>3156</v>
      </c>
      <c r="G30" s="17">
        <v>249</v>
      </c>
      <c r="H30" s="17">
        <f t="shared" si="1"/>
        <v>785844</v>
      </c>
      <c r="I30" s="17">
        <f t="shared" si="2"/>
        <v>785844</v>
      </c>
      <c r="J30" s="47" t="s">
        <v>153</v>
      </c>
      <c r="K30" s="18">
        <v>722</v>
      </c>
      <c r="L30" s="18">
        <v>4</v>
      </c>
      <c r="M30" s="18">
        <v>2</v>
      </c>
      <c r="N30" s="18" t="s">
        <v>24</v>
      </c>
    </row>
    <row r="31" spans="1:14" ht="21.75" customHeight="1">
      <c r="A31" s="27">
        <v>17</v>
      </c>
      <c r="B31" s="28" t="s">
        <v>10</v>
      </c>
      <c r="C31" s="49">
        <v>12</v>
      </c>
      <c r="D31" s="44">
        <v>169</v>
      </c>
      <c r="E31" s="32" t="s">
        <v>83</v>
      </c>
      <c r="F31" s="17">
        <f t="shared" si="0"/>
        <v>2028</v>
      </c>
      <c r="G31" s="17">
        <v>249</v>
      </c>
      <c r="H31" s="17">
        <f t="shared" si="1"/>
        <v>504972</v>
      </c>
      <c r="I31" s="17">
        <f t="shared" si="2"/>
        <v>504972</v>
      </c>
      <c r="J31" s="47" t="s">
        <v>154</v>
      </c>
      <c r="K31" s="18">
        <v>464</v>
      </c>
      <c r="L31" s="18">
        <v>4</v>
      </c>
      <c r="M31" s="18">
        <v>2</v>
      </c>
      <c r="N31" s="18" t="s">
        <v>24</v>
      </c>
    </row>
    <row r="32" spans="1:14" ht="28.5" customHeight="1">
      <c r="A32" s="64">
        <v>18</v>
      </c>
      <c r="B32" s="66" t="s">
        <v>23</v>
      </c>
      <c r="C32" s="49">
        <v>12</v>
      </c>
      <c r="D32" s="44">
        <v>81</v>
      </c>
      <c r="E32" s="39" t="s">
        <v>84</v>
      </c>
      <c r="F32" s="17">
        <f t="shared" si="0"/>
        <v>972</v>
      </c>
      <c r="G32" s="17">
        <v>249</v>
      </c>
      <c r="H32" s="17">
        <f t="shared" si="1"/>
        <v>242028</v>
      </c>
      <c r="I32" s="17">
        <f t="shared" si="2"/>
        <v>242028</v>
      </c>
      <c r="J32" s="47" t="s">
        <v>155</v>
      </c>
      <c r="K32" s="18">
        <v>70</v>
      </c>
      <c r="L32" s="18">
        <v>0.6</v>
      </c>
      <c r="M32" s="18">
        <v>0.6</v>
      </c>
      <c r="N32" s="18" t="s">
        <v>24</v>
      </c>
    </row>
    <row r="33" spans="1:14" ht="28.5" customHeight="1">
      <c r="A33" s="65"/>
      <c r="B33" s="67"/>
      <c r="C33" s="49">
        <v>12</v>
      </c>
      <c r="D33" s="44">
        <v>40</v>
      </c>
      <c r="E33" s="39" t="s">
        <v>85</v>
      </c>
      <c r="F33" s="17">
        <f t="shared" si="0"/>
        <v>480</v>
      </c>
      <c r="G33" s="17">
        <v>249</v>
      </c>
      <c r="H33" s="17">
        <f t="shared" si="1"/>
        <v>119520</v>
      </c>
      <c r="I33" s="17">
        <f t="shared" si="2"/>
        <v>119520</v>
      </c>
      <c r="J33" s="47" t="s">
        <v>156</v>
      </c>
      <c r="K33" s="18">
        <v>221</v>
      </c>
      <c r="L33" s="18">
        <v>2</v>
      </c>
      <c r="M33" s="18">
        <v>1</v>
      </c>
      <c r="N33" s="18" t="s">
        <v>24</v>
      </c>
    </row>
    <row r="34" spans="1:14" ht="28.5" customHeight="1">
      <c r="A34" s="27">
        <v>19</v>
      </c>
      <c r="B34" s="28" t="s">
        <v>21</v>
      </c>
      <c r="C34" s="49">
        <v>12</v>
      </c>
      <c r="D34" s="44">
        <v>263</v>
      </c>
      <c r="E34" s="40" t="s">
        <v>86</v>
      </c>
      <c r="F34" s="17">
        <f t="shared" si="0"/>
        <v>3156</v>
      </c>
      <c r="G34" s="17">
        <v>249</v>
      </c>
      <c r="H34" s="17">
        <f t="shared" si="1"/>
        <v>785844</v>
      </c>
      <c r="I34" s="17">
        <f t="shared" si="2"/>
        <v>785844</v>
      </c>
      <c r="J34" s="47" t="s">
        <v>157</v>
      </c>
      <c r="K34" s="18">
        <v>111</v>
      </c>
      <c r="L34" s="18">
        <v>2.5</v>
      </c>
      <c r="M34" s="18">
        <v>0.2</v>
      </c>
      <c r="N34" s="18" t="s">
        <v>24</v>
      </c>
    </row>
    <row r="35" spans="1:14" s="10" customFormat="1" ht="28.5" customHeight="1">
      <c r="A35" s="27">
        <v>20</v>
      </c>
      <c r="B35" s="28" t="s">
        <v>25</v>
      </c>
      <c r="C35" s="49">
        <v>12</v>
      </c>
      <c r="D35" s="45">
        <v>49</v>
      </c>
      <c r="E35" s="41" t="s">
        <v>87</v>
      </c>
      <c r="F35" s="17">
        <f t="shared" si="0"/>
        <v>588</v>
      </c>
      <c r="G35" s="17">
        <v>249</v>
      </c>
      <c r="H35" s="17">
        <f t="shared" si="1"/>
        <v>146412</v>
      </c>
      <c r="I35" s="17">
        <f t="shared" si="2"/>
        <v>146412</v>
      </c>
      <c r="J35" s="47" t="s">
        <v>158</v>
      </c>
      <c r="K35" s="18">
        <v>100</v>
      </c>
      <c r="L35" s="18">
        <v>3</v>
      </c>
      <c r="M35" s="18">
        <v>1</v>
      </c>
      <c r="N35" s="18" t="s">
        <v>24</v>
      </c>
    </row>
    <row r="36" spans="1:14" s="10" customFormat="1" ht="28.5" customHeight="1">
      <c r="A36" s="57">
        <v>21</v>
      </c>
      <c r="B36" s="58" t="s">
        <v>26</v>
      </c>
      <c r="C36" s="49">
        <v>12</v>
      </c>
      <c r="D36" s="45">
        <v>134</v>
      </c>
      <c r="E36" s="30" t="s">
        <v>88</v>
      </c>
      <c r="F36" s="17">
        <f t="shared" si="0"/>
        <v>1608</v>
      </c>
      <c r="G36" s="17">
        <v>249</v>
      </c>
      <c r="H36" s="17">
        <f t="shared" si="1"/>
        <v>400392</v>
      </c>
      <c r="I36" s="17">
        <f t="shared" si="2"/>
        <v>400392</v>
      </c>
      <c r="J36" s="47" t="s">
        <v>159</v>
      </c>
      <c r="K36" s="18">
        <v>100</v>
      </c>
      <c r="L36" s="18">
        <v>6</v>
      </c>
      <c r="M36" s="18">
        <v>1</v>
      </c>
      <c r="N36" s="18" t="s">
        <v>24</v>
      </c>
    </row>
    <row r="37" spans="1:14" s="10" customFormat="1" ht="25.5" customHeight="1">
      <c r="A37" s="57"/>
      <c r="B37" s="58"/>
      <c r="C37" s="49">
        <v>12</v>
      </c>
      <c r="D37" s="45">
        <v>134</v>
      </c>
      <c r="E37" s="30" t="s">
        <v>89</v>
      </c>
      <c r="F37" s="17">
        <f t="shared" ref="F37:F38" si="6">C37*D37</f>
        <v>1608</v>
      </c>
      <c r="G37" s="17">
        <v>249</v>
      </c>
      <c r="H37" s="17">
        <f t="shared" ref="H37:H38" si="7">G37*F37</f>
        <v>400392</v>
      </c>
      <c r="I37" s="17">
        <f t="shared" ref="I37:I38" si="8">H37</f>
        <v>400392</v>
      </c>
      <c r="J37" s="47" t="s">
        <v>160</v>
      </c>
      <c r="K37" s="18">
        <v>20</v>
      </c>
      <c r="L37" s="18">
        <v>15</v>
      </c>
      <c r="M37" s="18">
        <v>2</v>
      </c>
      <c r="N37" s="18" t="s">
        <v>24</v>
      </c>
    </row>
    <row r="38" spans="1:14" s="10" customFormat="1" ht="25.5" customHeight="1">
      <c r="A38" s="57"/>
      <c r="B38" s="58"/>
      <c r="C38" s="49">
        <v>12</v>
      </c>
      <c r="D38" s="45">
        <v>134</v>
      </c>
      <c r="E38" s="30" t="s">
        <v>90</v>
      </c>
      <c r="F38" s="17">
        <f t="shared" si="6"/>
        <v>1608</v>
      </c>
      <c r="G38" s="17">
        <v>249</v>
      </c>
      <c r="H38" s="17">
        <f t="shared" si="7"/>
        <v>400392</v>
      </c>
      <c r="I38" s="17">
        <f t="shared" si="8"/>
        <v>400392</v>
      </c>
      <c r="J38" s="47" t="s">
        <v>161</v>
      </c>
      <c r="K38" s="18">
        <v>20</v>
      </c>
      <c r="L38" s="18">
        <v>15</v>
      </c>
      <c r="M38" s="18">
        <v>2</v>
      </c>
      <c r="N38" s="18" t="s">
        <v>24</v>
      </c>
    </row>
    <row r="39" spans="1:14" s="10" customFormat="1" ht="25.5" customHeight="1">
      <c r="A39" s="57"/>
      <c r="B39" s="58"/>
      <c r="C39" s="49">
        <v>12</v>
      </c>
      <c r="D39" s="45">
        <v>135</v>
      </c>
      <c r="E39" s="30" t="s">
        <v>91</v>
      </c>
      <c r="F39" s="17">
        <f t="shared" si="0"/>
        <v>1620</v>
      </c>
      <c r="G39" s="17">
        <v>249</v>
      </c>
      <c r="H39" s="17">
        <f t="shared" si="1"/>
        <v>403380</v>
      </c>
      <c r="I39" s="17">
        <f t="shared" si="2"/>
        <v>403380</v>
      </c>
      <c r="J39" s="47" t="s">
        <v>162</v>
      </c>
      <c r="K39" s="18">
        <v>4</v>
      </c>
      <c r="L39" s="18">
        <v>3</v>
      </c>
      <c r="M39" s="18">
        <v>2</v>
      </c>
      <c r="N39" s="18" t="s">
        <v>24</v>
      </c>
    </row>
    <row r="40" spans="1:14" s="10" customFormat="1" ht="22.5" customHeight="1">
      <c r="A40" s="27">
        <v>22</v>
      </c>
      <c r="B40" s="28" t="s">
        <v>27</v>
      </c>
      <c r="C40" s="49">
        <v>12</v>
      </c>
      <c r="D40" s="45">
        <v>161</v>
      </c>
      <c r="E40" s="41" t="s">
        <v>92</v>
      </c>
      <c r="F40" s="17">
        <f t="shared" si="0"/>
        <v>1932</v>
      </c>
      <c r="G40" s="17">
        <v>249</v>
      </c>
      <c r="H40" s="17">
        <f t="shared" si="1"/>
        <v>481068</v>
      </c>
      <c r="I40" s="17">
        <f t="shared" si="2"/>
        <v>481068</v>
      </c>
      <c r="J40" s="47" t="s">
        <v>163</v>
      </c>
      <c r="K40" s="18">
        <v>6</v>
      </c>
      <c r="L40" s="18">
        <v>4</v>
      </c>
      <c r="M40" s="18">
        <v>2</v>
      </c>
      <c r="N40" s="18" t="s">
        <v>24</v>
      </c>
    </row>
    <row r="41" spans="1:14" s="10" customFormat="1" ht="27" customHeight="1">
      <c r="A41" s="31">
        <v>23</v>
      </c>
      <c r="B41" s="30" t="s">
        <v>28</v>
      </c>
      <c r="C41" s="49">
        <v>12</v>
      </c>
      <c r="D41" s="45">
        <v>393</v>
      </c>
      <c r="E41" s="42" t="s">
        <v>93</v>
      </c>
      <c r="F41" s="17">
        <f t="shared" si="0"/>
        <v>4716</v>
      </c>
      <c r="G41" s="17">
        <v>249</v>
      </c>
      <c r="H41" s="17">
        <f t="shared" si="1"/>
        <v>1174284</v>
      </c>
      <c r="I41" s="17">
        <f t="shared" si="2"/>
        <v>1174284</v>
      </c>
      <c r="J41" s="47" t="s">
        <v>164</v>
      </c>
      <c r="K41" s="18">
        <v>300</v>
      </c>
      <c r="L41" s="18">
        <v>3</v>
      </c>
      <c r="M41" s="18">
        <v>1</v>
      </c>
      <c r="N41" s="18" t="s">
        <v>24</v>
      </c>
    </row>
    <row r="42" spans="1:14" s="10" customFormat="1" ht="23.25" customHeight="1">
      <c r="A42" s="27">
        <v>24</v>
      </c>
      <c r="B42" s="28" t="s">
        <v>29</v>
      </c>
      <c r="C42" s="49">
        <v>12</v>
      </c>
      <c r="D42" s="45">
        <v>92</v>
      </c>
      <c r="E42" s="25" t="s">
        <v>94</v>
      </c>
      <c r="F42" s="17">
        <f t="shared" si="0"/>
        <v>1104</v>
      </c>
      <c r="G42" s="17">
        <v>249</v>
      </c>
      <c r="H42" s="17">
        <f t="shared" si="1"/>
        <v>274896</v>
      </c>
      <c r="I42" s="17">
        <f t="shared" si="2"/>
        <v>274896</v>
      </c>
      <c r="J42" s="47" t="s">
        <v>165</v>
      </c>
      <c r="K42" s="18">
        <v>200</v>
      </c>
      <c r="L42" s="18">
        <v>3</v>
      </c>
      <c r="M42" s="18">
        <v>1</v>
      </c>
      <c r="N42" s="18" t="s">
        <v>24</v>
      </c>
    </row>
    <row r="43" spans="1:14" s="10" customFormat="1" ht="23.25" customHeight="1">
      <c r="A43" s="64">
        <v>25</v>
      </c>
      <c r="B43" s="66" t="s">
        <v>30</v>
      </c>
      <c r="C43" s="49">
        <v>12</v>
      </c>
      <c r="D43" s="45">
        <v>93</v>
      </c>
      <c r="E43" s="41" t="s">
        <v>95</v>
      </c>
      <c r="F43" s="17">
        <f t="shared" si="0"/>
        <v>1116</v>
      </c>
      <c r="G43" s="17">
        <v>249</v>
      </c>
      <c r="H43" s="17">
        <f t="shared" si="1"/>
        <v>277884</v>
      </c>
      <c r="I43" s="17">
        <f t="shared" si="2"/>
        <v>277884</v>
      </c>
      <c r="J43" s="47" t="s">
        <v>166</v>
      </c>
      <c r="K43" s="18">
        <v>20</v>
      </c>
      <c r="L43" s="18">
        <v>15</v>
      </c>
      <c r="M43" s="18">
        <v>2</v>
      </c>
      <c r="N43" s="18" t="s">
        <v>24</v>
      </c>
    </row>
    <row r="44" spans="1:14" s="10" customFormat="1" ht="23.25" customHeight="1">
      <c r="A44" s="68"/>
      <c r="B44" s="69"/>
      <c r="C44" s="49">
        <v>12</v>
      </c>
      <c r="D44" s="45">
        <v>93</v>
      </c>
      <c r="E44" s="41" t="s">
        <v>96</v>
      </c>
      <c r="F44" s="17">
        <f t="shared" si="0"/>
        <v>1116</v>
      </c>
      <c r="G44" s="17">
        <v>249</v>
      </c>
      <c r="H44" s="17">
        <f t="shared" si="1"/>
        <v>277884</v>
      </c>
      <c r="I44" s="17">
        <f t="shared" si="2"/>
        <v>277884</v>
      </c>
      <c r="J44" s="47" t="s">
        <v>167</v>
      </c>
      <c r="K44" s="18">
        <v>200</v>
      </c>
      <c r="L44" s="18">
        <v>1</v>
      </c>
      <c r="M44" s="18">
        <v>1</v>
      </c>
      <c r="N44" s="18" t="s">
        <v>24</v>
      </c>
    </row>
    <row r="45" spans="1:14" s="10" customFormat="1" ht="23.25" customHeight="1">
      <c r="A45" s="68"/>
      <c r="B45" s="69"/>
      <c r="C45" s="49">
        <v>12</v>
      </c>
      <c r="D45" s="45">
        <v>93</v>
      </c>
      <c r="E45" s="41" t="s">
        <v>97</v>
      </c>
      <c r="F45" s="17">
        <f t="shared" si="0"/>
        <v>1116</v>
      </c>
      <c r="G45" s="17">
        <v>249</v>
      </c>
      <c r="H45" s="17">
        <f t="shared" si="1"/>
        <v>277884</v>
      </c>
      <c r="I45" s="17">
        <f t="shared" si="2"/>
        <v>277884</v>
      </c>
      <c r="J45" s="47" t="s">
        <v>168</v>
      </c>
      <c r="K45" s="18">
        <v>100</v>
      </c>
      <c r="L45" s="18">
        <v>6</v>
      </c>
      <c r="M45" s="18">
        <v>1</v>
      </c>
      <c r="N45" s="18" t="s">
        <v>24</v>
      </c>
    </row>
    <row r="46" spans="1:14" s="10" customFormat="1" ht="23.25" customHeight="1">
      <c r="A46" s="68"/>
      <c r="B46" s="69"/>
      <c r="C46" s="49">
        <v>12</v>
      </c>
      <c r="D46" s="45">
        <v>94</v>
      </c>
      <c r="E46" s="41" t="s">
        <v>98</v>
      </c>
      <c r="F46" s="17">
        <f t="shared" si="0"/>
        <v>1128</v>
      </c>
      <c r="G46" s="17">
        <v>249</v>
      </c>
      <c r="H46" s="17">
        <f t="shared" si="1"/>
        <v>280872</v>
      </c>
      <c r="I46" s="17">
        <f t="shared" si="2"/>
        <v>280872</v>
      </c>
      <c r="J46" s="47" t="s">
        <v>169</v>
      </c>
      <c r="K46" s="18">
        <v>100</v>
      </c>
      <c r="L46" s="18">
        <v>6</v>
      </c>
      <c r="M46" s="18">
        <v>1</v>
      </c>
      <c r="N46" s="18" t="s">
        <v>24</v>
      </c>
    </row>
    <row r="47" spans="1:14" s="10" customFormat="1" ht="23.25" customHeight="1">
      <c r="A47" s="68"/>
      <c r="B47" s="69"/>
      <c r="C47" s="49">
        <v>12</v>
      </c>
      <c r="D47" s="45">
        <v>94</v>
      </c>
      <c r="E47" s="41" t="s">
        <v>99</v>
      </c>
      <c r="F47" s="17">
        <f t="shared" si="0"/>
        <v>1128</v>
      </c>
      <c r="G47" s="17">
        <v>249</v>
      </c>
      <c r="H47" s="17">
        <f t="shared" si="1"/>
        <v>280872</v>
      </c>
      <c r="I47" s="17">
        <f t="shared" si="2"/>
        <v>280872</v>
      </c>
      <c r="J47" s="47" t="s">
        <v>170</v>
      </c>
      <c r="K47" s="18">
        <v>100</v>
      </c>
      <c r="L47" s="18">
        <v>6</v>
      </c>
      <c r="M47" s="18">
        <v>1</v>
      </c>
      <c r="N47" s="18" t="s">
        <v>24</v>
      </c>
    </row>
    <row r="48" spans="1:14" s="10" customFormat="1" ht="23.25" customHeight="1">
      <c r="A48" s="65"/>
      <c r="B48" s="67"/>
      <c r="C48" s="49">
        <v>12</v>
      </c>
      <c r="D48" s="45">
        <v>94</v>
      </c>
      <c r="E48" s="41" t="s">
        <v>100</v>
      </c>
      <c r="F48" s="17">
        <f t="shared" si="0"/>
        <v>1128</v>
      </c>
      <c r="G48" s="17">
        <v>249</v>
      </c>
      <c r="H48" s="17">
        <f t="shared" si="1"/>
        <v>280872</v>
      </c>
      <c r="I48" s="17">
        <f t="shared" si="2"/>
        <v>280872</v>
      </c>
      <c r="J48" s="47" t="s">
        <v>171</v>
      </c>
      <c r="K48" s="18">
        <v>100</v>
      </c>
      <c r="L48" s="18">
        <v>6</v>
      </c>
      <c r="M48" s="18">
        <v>1</v>
      </c>
      <c r="N48" s="18" t="s">
        <v>24</v>
      </c>
    </row>
    <row r="49" spans="1:14" s="10" customFormat="1" ht="23.25" customHeight="1">
      <c r="A49" s="64">
        <v>26</v>
      </c>
      <c r="B49" s="66" t="s">
        <v>42</v>
      </c>
      <c r="C49" s="49">
        <v>12</v>
      </c>
      <c r="D49" s="45">
        <v>150</v>
      </c>
      <c r="E49" s="23" t="s">
        <v>101</v>
      </c>
      <c r="F49" s="17">
        <f t="shared" si="0"/>
        <v>1800</v>
      </c>
      <c r="G49" s="17">
        <v>249</v>
      </c>
      <c r="H49" s="17">
        <f t="shared" si="1"/>
        <v>448200</v>
      </c>
      <c r="I49" s="17">
        <f t="shared" si="2"/>
        <v>448200</v>
      </c>
      <c r="J49" s="47" t="s">
        <v>172</v>
      </c>
      <c r="K49" s="18">
        <v>150</v>
      </c>
      <c r="L49" s="18">
        <v>1</v>
      </c>
      <c r="M49" s="18">
        <v>1</v>
      </c>
      <c r="N49" s="18" t="s">
        <v>24</v>
      </c>
    </row>
    <row r="50" spans="1:14" s="10" customFormat="1" ht="23.25" customHeight="1">
      <c r="A50" s="68"/>
      <c r="B50" s="69"/>
      <c r="C50" s="49">
        <v>12</v>
      </c>
      <c r="D50" s="45">
        <v>50</v>
      </c>
      <c r="E50" s="23" t="s">
        <v>102</v>
      </c>
      <c r="F50" s="17">
        <f t="shared" si="0"/>
        <v>600</v>
      </c>
      <c r="G50" s="17">
        <v>249</v>
      </c>
      <c r="H50" s="17">
        <f t="shared" si="1"/>
        <v>149400</v>
      </c>
      <c r="I50" s="17">
        <f t="shared" si="2"/>
        <v>149400</v>
      </c>
      <c r="J50" s="47" t="s">
        <v>173</v>
      </c>
      <c r="K50" s="18">
        <v>4</v>
      </c>
      <c r="L50" s="18">
        <v>3</v>
      </c>
      <c r="M50" s="18">
        <v>1</v>
      </c>
      <c r="N50" s="18" t="s">
        <v>24</v>
      </c>
    </row>
    <row r="51" spans="1:14" s="10" customFormat="1" ht="23.25" customHeight="1">
      <c r="A51" s="68"/>
      <c r="B51" s="69"/>
      <c r="C51" s="49">
        <v>12</v>
      </c>
      <c r="D51" s="45">
        <v>50</v>
      </c>
      <c r="E51" s="23" t="s">
        <v>103</v>
      </c>
      <c r="F51" s="17">
        <f t="shared" si="0"/>
        <v>600</v>
      </c>
      <c r="G51" s="17">
        <v>249</v>
      </c>
      <c r="H51" s="17">
        <f t="shared" si="1"/>
        <v>149400</v>
      </c>
      <c r="I51" s="17">
        <f t="shared" si="2"/>
        <v>149400</v>
      </c>
      <c r="J51" s="47" t="s">
        <v>174</v>
      </c>
      <c r="K51" s="18">
        <v>4</v>
      </c>
      <c r="L51" s="18">
        <v>3</v>
      </c>
      <c r="M51" s="18">
        <v>1</v>
      </c>
      <c r="N51" s="18" t="s">
        <v>24</v>
      </c>
    </row>
    <row r="52" spans="1:14" s="10" customFormat="1" ht="23.25" customHeight="1">
      <c r="A52" s="65"/>
      <c r="B52" s="67"/>
      <c r="C52" s="49">
        <v>12</v>
      </c>
      <c r="D52" s="45">
        <v>4</v>
      </c>
      <c r="E52" s="50" t="s">
        <v>103</v>
      </c>
      <c r="F52" s="17">
        <f t="shared" ref="F52" si="9">C52*D52</f>
        <v>48</v>
      </c>
      <c r="G52" s="17">
        <v>249</v>
      </c>
      <c r="H52" s="17">
        <f t="shared" ref="H52" si="10">G52*F52</f>
        <v>11952</v>
      </c>
      <c r="I52" s="17">
        <f t="shared" ref="I52" si="11">H52</f>
        <v>11952</v>
      </c>
      <c r="J52" s="47" t="s">
        <v>204</v>
      </c>
      <c r="K52" s="18">
        <v>200</v>
      </c>
      <c r="L52" s="18">
        <v>0.5</v>
      </c>
      <c r="M52" s="18">
        <v>0.5</v>
      </c>
      <c r="N52" s="18" t="s">
        <v>24</v>
      </c>
    </row>
    <row r="53" spans="1:14" s="10" customFormat="1" ht="23.25" customHeight="1">
      <c r="A53" s="57">
        <v>27</v>
      </c>
      <c r="B53" s="58" t="s">
        <v>43</v>
      </c>
      <c r="C53" s="49">
        <v>12</v>
      </c>
      <c r="D53" s="45">
        <v>181</v>
      </c>
      <c r="E53" s="41" t="s">
        <v>104</v>
      </c>
      <c r="F53" s="17">
        <f t="shared" si="0"/>
        <v>2172</v>
      </c>
      <c r="G53" s="17">
        <v>249</v>
      </c>
      <c r="H53" s="17">
        <f t="shared" si="1"/>
        <v>540828</v>
      </c>
      <c r="I53" s="17">
        <f t="shared" si="2"/>
        <v>540828</v>
      </c>
      <c r="J53" s="47" t="s">
        <v>175</v>
      </c>
      <c r="K53" s="18">
        <v>4</v>
      </c>
      <c r="L53" s="18">
        <v>3</v>
      </c>
      <c r="M53" s="18">
        <v>2</v>
      </c>
      <c r="N53" s="18" t="s">
        <v>24</v>
      </c>
    </row>
    <row r="54" spans="1:14" s="10" customFormat="1" ht="23.25" customHeight="1">
      <c r="A54" s="57"/>
      <c r="B54" s="58"/>
      <c r="C54" s="49">
        <v>12</v>
      </c>
      <c r="D54" s="45">
        <v>100</v>
      </c>
      <c r="E54" s="41" t="s">
        <v>105</v>
      </c>
      <c r="F54" s="17">
        <f t="shared" si="0"/>
        <v>1200</v>
      </c>
      <c r="G54" s="17">
        <v>249</v>
      </c>
      <c r="H54" s="17">
        <f t="shared" si="1"/>
        <v>298800</v>
      </c>
      <c r="I54" s="17">
        <f t="shared" si="2"/>
        <v>298800</v>
      </c>
      <c r="J54" s="47" t="s">
        <v>176</v>
      </c>
      <c r="K54" s="18">
        <v>50</v>
      </c>
      <c r="L54" s="18">
        <v>5</v>
      </c>
      <c r="M54" s="18">
        <v>0.2</v>
      </c>
      <c r="N54" s="18" t="s">
        <v>24</v>
      </c>
    </row>
    <row r="55" spans="1:14" s="10" customFormat="1" ht="23.25" customHeight="1">
      <c r="A55" s="57"/>
      <c r="B55" s="58"/>
      <c r="C55" s="49">
        <v>12</v>
      </c>
      <c r="D55" s="45">
        <v>60</v>
      </c>
      <c r="E55" s="41" t="s">
        <v>106</v>
      </c>
      <c r="F55" s="17">
        <f t="shared" si="0"/>
        <v>720</v>
      </c>
      <c r="G55" s="17">
        <v>249</v>
      </c>
      <c r="H55" s="17">
        <f t="shared" si="1"/>
        <v>179280</v>
      </c>
      <c r="I55" s="17">
        <f t="shared" si="2"/>
        <v>179280</v>
      </c>
      <c r="J55" s="47" t="s">
        <v>177</v>
      </c>
      <c r="K55" s="18">
        <v>3</v>
      </c>
      <c r="L55" s="18">
        <v>2</v>
      </c>
      <c r="M55" s="18">
        <v>1.5</v>
      </c>
      <c r="N55" s="18" t="s">
        <v>24</v>
      </c>
    </row>
    <row r="56" spans="1:14" s="10" customFormat="1" ht="23.25" customHeight="1">
      <c r="A56" s="57"/>
      <c r="B56" s="58"/>
      <c r="C56" s="49">
        <v>12</v>
      </c>
      <c r="D56" s="45">
        <v>60</v>
      </c>
      <c r="E56" s="41" t="s">
        <v>107</v>
      </c>
      <c r="F56" s="17">
        <f t="shared" si="0"/>
        <v>720</v>
      </c>
      <c r="G56" s="17">
        <v>249</v>
      </c>
      <c r="H56" s="17">
        <f t="shared" si="1"/>
        <v>179280</v>
      </c>
      <c r="I56" s="17">
        <f t="shared" si="2"/>
        <v>179280</v>
      </c>
      <c r="J56" s="47" t="s">
        <v>178</v>
      </c>
      <c r="K56" s="18">
        <v>6</v>
      </c>
      <c r="L56" s="18">
        <v>3</v>
      </c>
      <c r="M56" s="18">
        <v>2</v>
      </c>
      <c r="N56" s="18" t="s">
        <v>24</v>
      </c>
    </row>
    <row r="57" spans="1:14" s="10" customFormat="1" ht="23.25" customHeight="1">
      <c r="A57" s="57"/>
      <c r="B57" s="58"/>
      <c r="C57" s="49">
        <v>12</v>
      </c>
      <c r="D57" s="45">
        <v>60</v>
      </c>
      <c r="E57" s="41" t="s">
        <v>108</v>
      </c>
      <c r="F57" s="17">
        <f t="shared" si="0"/>
        <v>720</v>
      </c>
      <c r="G57" s="17">
        <v>249</v>
      </c>
      <c r="H57" s="17">
        <f t="shared" si="1"/>
        <v>179280</v>
      </c>
      <c r="I57" s="17">
        <f t="shared" si="2"/>
        <v>179280</v>
      </c>
      <c r="J57" s="47" t="s">
        <v>179</v>
      </c>
      <c r="K57" s="18">
        <v>6</v>
      </c>
      <c r="L57" s="18">
        <v>3</v>
      </c>
      <c r="M57" s="18">
        <v>2</v>
      </c>
      <c r="N57" s="18" t="s">
        <v>24</v>
      </c>
    </row>
    <row r="58" spans="1:14" s="10" customFormat="1" ht="23.25" customHeight="1">
      <c r="A58" s="57"/>
      <c r="B58" s="58"/>
      <c r="C58" s="49">
        <v>12</v>
      </c>
      <c r="D58" s="45">
        <v>60</v>
      </c>
      <c r="E58" s="41" t="s">
        <v>109</v>
      </c>
      <c r="F58" s="17">
        <f t="shared" si="0"/>
        <v>720</v>
      </c>
      <c r="G58" s="17">
        <v>249</v>
      </c>
      <c r="H58" s="17">
        <f t="shared" si="1"/>
        <v>179280</v>
      </c>
      <c r="I58" s="17">
        <f t="shared" si="2"/>
        <v>179280</v>
      </c>
      <c r="J58" s="47" t="s">
        <v>180</v>
      </c>
      <c r="K58" s="18">
        <v>6</v>
      </c>
      <c r="L58" s="18">
        <v>3</v>
      </c>
      <c r="M58" s="18">
        <v>2</v>
      </c>
      <c r="N58" s="18" t="s">
        <v>24</v>
      </c>
    </row>
    <row r="59" spans="1:14" s="10" customFormat="1" ht="23.25" customHeight="1">
      <c r="A59" s="57"/>
      <c r="B59" s="58"/>
      <c r="C59" s="49">
        <v>12</v>
      </c>
      <c r="D59" s="45">
        <v>60</v>
      </c>
      <c r="E59" s="41" t="s">
        <v>110</v>
      </c>
      <c r="F59" s="17">
        <f t="shared" si="0"/>
        <v>720</v>
      </c>
      <c r="G59" s="17">
        <v>249</v>
      </c>
      <c r="H59" s="17">
        <f t="shared" si="1"/>
        <v>179280</v>
      </c>
      <c r="I59" s="17">
        <f t="shared" si="2"/>
        <v>179280</v>
      </c>
      <c r="J59" s="47" t="s">
        <v>181</v>
      </c>
      <c r="K59" s="18">
        <v>6</v>
      </c>
      <c r="L59" s="18">
        <v>3</v>
      </c>
      <c r="M59" s="18">
        <v>2</v>
      </c>
      <c r="N59" s="18" t="s">
        <v>24</v>
      </c>
    </row>
    <row r="60" spans="1:14" s="10" customFormat="1" ht="23.25" customHeight="1">
      <c r="A60" s="27">
        <v>28</v>
      </c>
      <c r="B60" s="28" t="s">
        <v>31</v>
      </c>
      <c r="C60" s="49">
        <v>12</v>
      </c>
      <c r="D60" s="45">
        <v>41</v>
      </c>
      <c r="E60" s="23" t="s">
        <v>111</v>
      </c>
      <c r="F60" s="17">
        <f t="shared" si="0"/>
        <v>492</v>
      </c>
      <c r="G60" s="17">
        <v>249</v>
      </c>
      <c r="H60" s="17">
        <f t="shared" si="1"/>
        <v>122508</v>
      </c>
      <c r="I60" s="17">
        <f t="shared" si="2"/>
        <v>122508</v>
      </c>
      <c r="J60" s="47" t="s">
        <v>182</v>
      </c>
      <c r="K60" s="18">
        <v>3</v>
      </c>
      <c r="L60" s="18">
        <v>3</v>
      </c>
      <c r="M60" s="18">
        <v>1.5</v>
      </c>
      <c r="N60" s="18" t="s">
        <v>24</v>
      </c>
    </row>
    <row r="61" spans="1:14" s="10" customFormat="1" ht="23.25" customHeight="1">
      <c r="A61" s="27">
        <v>29</v>
      </c>
      <c r="B61" s="28" t="s">
        <v>32</v>
      </c>
      <c r="C61" s="49">
        <v>12</v>
      </c>
      <c r="D61" s="45">
        <v>169</v>
      </c>
      <c r="E61" s="25" t="s">
        <v>112</v>
      </c>
      <c r="F61" s="17">
        <f t="shared" si="0"/>
        <v>2028</v>
      </c>
      <c r="G61" s="17">
        <v>249</v>
      </c>
      <c r="H61" s="17">
        <f t="shared" si="1"/>
        <v>504972</v>
      </c>
      <c r="I61" s="17">
        <f t="shared" si="2"/>
        <v>504972</v>
      </c>
      <c r="J61" s="47" t="s">
        <v>183</v>
      </c>
      <c r="K61" s="18">
        <v>82</v>
      </c>
      <c r="L61" s="18">
        <v>3</v>
      </c>
      <c r="M61" s="18">
        <v>0.2</v>
      </c>
      <c r="N61" s="18" t="s">
        <v>24</v>
      </c>
    </row>
    <row r="62" spans="1:14" s="10" customFormat="1" ht="23.25" customHeight="1">
      <c r="A62" s="27">
        <v>30</v>
      </c>
      <c r="B62" s="28" t="s">
        <v>33</v>
      </c>
      <c r="C62" s="49">
        <v>12</v>
      </c>
      <c r="D62" s="45">
        <v>131</v>
      </c>
      <c r="E62" s="41" t="s">
        <v>113</v>
      </c>
      <c r="F62" s="17">
        <f t="shared" si="0"/>
        <v>1572</v>
      </c>
      <c r="G62" s="17">
        <v>249</v>
      </c>
      <c r="H62" s="17">
        <f t="shared" si="1"/>
        <v>391428</v>
      </c>
      <c r="I62" s="17">
        <f t="shared" si="2"/>
        <v>391428</v>
      </c>
      <c r="J62" s="47" t="s">
        <v>184</v>
      </c>
      <c r="K62" s="18">
        <v>134</v>
      </c>
      <c r="L62" s="18">
        <v>0.6</v>
      </c>
      <c r="M62" s="18">
        <v>0.6</v>
      </c>
      <c r="N62" s="18" t="s">
        <v>24</v>
      </c>
    </row>
    <row r="63" spans="1:14" s="10" customFormat="1" ht="23.25" customHeight="1">
      <c r="A63" s="27">
        <v>31</v>
      </c>
      <c r="B63" s="28" t="s">
        <v>34</v>
      </c>
      <c r="C63" s="49">
        <v>12</v>
      </c>
      <c r="D63" s="45">
        <v>198</v>
      </c>
      <c r="E63" s="24" t="s">
        <v>114</v>
      </c>
      <c r="F63" s="17">
        <f t="shared" si="0"/>
        <v>2376</v>
      </c>
      <c r="G63" s="17">
        <v>249</v>
      </c>
      <c r="H63" s="17">
        <f t="shared" si="1"/>
        <v>591624</v>
      </c>
      <c r="I63" s="17">
        <f t="shared" si="2"/>
        <v>591624</v>
      </c>
      <c r="J63" s="47" t="s">
        <v>185</v>
      </c>
      <c r="K63" s="18">
        <v>200</v>
      </c>
      <c r="L63" s="18">
        <v>3.5</v>
      </c>
      <c r="M63" s="18">
        <v>3</v>
      </c>
      <c r="N63" s="18" t="s">
        <v>24</v>
      </c>
    </row>
    <row r="64" spans="1:14" s="10" customFormat="1" ht="23.25" customHeight="1">
      <c r="A64" s="64">
        <v>32</v>
      </c>
      <c r="B64" s="66" t="s">
        <v>35</v>
      </c>
      <c r="C64" s="49">
        <v>12</v>
      </c>
      <c r="D64" s="45">
        <v>72</v>
      </c>
      <c r="E64" s="23" t="s">
        <v>115</v>
      </c>
      <c r="F64" s="17">
        <f t="shared" si="0"/>
        <v>864</v>
      </c>
      <c r="G64" s="17">
        <v>249</v>
      </c>
      <c r="H64" s="17">
        <f t="shared" si="1"/>
        <v>215136</v>
      </c>
      <c r="I64" s="17">
        <f t="shared" si="2"/>
        <v>215136</v>
      </c>
      <c r="J64" s="47" t="s">
        <v>186</v>
      </c>
      <c r="K64" s="18">
        <v>20</v>
      </c>
      <c r="L64" s="18">
        <v>20</v>
      </c>
      <c r="M64" s="18">
        <v>2</v>
      </c>
      <c r="N64" s="18" t="s">
        <v>24</v>
      </c>
    </row>
    <row r="65" spans="1:14" s="10" customFormat="1" ht="23.25" customHeight="1">
      <c r="A65" s="65"/>
      <c r="B65" s="67"/>
      <c r="C65" s="49">
        <v>12</v>
      </c>
      <c r="D65" s="45">
        <v>72</v>
      </c>
      <c r="E65" s="23" t="s">
        <v>116</v>
      </c>
      <c r="F65" s="17">
        <f t="shared" si="0"/>
        <v>864</v>
      </c>
      <c r="G65" s="17">
        <v>249</v>
      </c>
      <c r="H65" s="17">
        <f t="shared" si="1"/>
        <v>215136</v>
      </c>
      <c r="I65" s="17">
        <f t="shared" si="2"/>
        <v>215136</v>
      </c>
      <c r="J65" s="47" t="s">
        <v>181</v>
      </c>
      <c r="K65" s="18">
        <v>160</v>
      </c>
      <c r="L65" s="18">
        <v>10</v>
      </c>
      <c r="M65" s="18">
        <v>0.5</v>
      </c>
      <c r="N65" s="18" t="s">
        <v>24</v>
      </c>
    </row>
    <row r="66" spans="1:14" s="10" customFormat="1" ht="30.75" customHeight="1">
      <c r="A66" s="27">
        <v>33</v>
      </c>
      <c r="B66" s="28" t="s">
        <v>36</v>
      </c>
      <c r="C66" s="49">
        <v>12</v>
      </c>
      <c r="D66" s="45">
        <v>99</v>
      </c>
      <c r="E66" s="23" t="s">
        <v>117</v>
      </c>
      <c r="F66" s="17">
        <f t="shared" si="0"/>
        <v>1188</v>
      </c>
      <c r="G66" s="17">
        <v>249</v>
      </c>
      <c r="H66" s="17">
        <f t="shared" si="1"/>
        <v>295812</v>
      </c>
      <c r="I66" s="17">
        <f t="shared" si="2"/>
        <v>295812</v>
      </c>
      <c r="J66" s="47" t="s">
        <v>187</v>
      </c>
      <c r="K66" s="18">
        <v>45</v>
      </c>
      <c r="L66" s="18">
        <v>3.5</v>
      </c>
      <c r="M66" s="18">
        <v>0.2</v>
      </c>
      <c r="N66" s="18" t="s">
        <v>24</v>
      </c>
    </row>
    <row r="67" spans="1:14" s="10" customFormat="1" ht="24.75" customHeight="1">
      <c r="A67" s="57">
        <v>34</v>
      </c>
      <c r="B67" s="58" t="s">
        <v>37</v>
      </c>
      <c r="C67" s="49">
        <v>12</v>
      </c>
      <c r="D67" s="46">
        <v>203</v>
      </c>
      <c r="E67" s="30" t="s">
        <v>118</v>
      </c>
      <c r="F67" s="17">
        <f t="shared" si="0"/>
        <v>2436</v>
      </c>
      <c r="G67" s="17">
        <v>249</v>
      </c>
      <c r="H67" s="17">
        <f t="shared" si="1"/>
        <v>606564</v>
      </c>
      <c r="I67" s="17">
        <f t="shared" si="2"/>
        <v>606564</v>
      </c>
      <c r="J67" s="47" t="s">
        <v>188</v>
      </c>
      <c r="K67" s="18"/>
      <c r="L67" s="18"/>
      <c r="M67" s="18"/>
      <c r="N67" s="18" t="s">
        <v>24</v>
      </c>
    </row>
    <row r="68" spans="1:14" s="10" customFormat="1" ht="24.75" customHeight="1">
      <c r="A68" s="57"/>
      <c r="B68" s="58"/>
      <c r="C68" s="49">
        <v>12</v>
      </c>
      <c r="D68" s="46">
        <v>300</v>
      </c>
      <c r="E68" s="43" t="s">
        <v>119</v>
      </c>
      <c r="F68" s="17">
        <f t="shared" si="0"/>
        <v>3600</v>
      </c>
      <c r="G68" s="17">
        <v>249</v>
      </c>
      <c r="H68" s="17">
        <f t="shared" si="1"/>
        <v>896400</v>
      </c>
      <c r="I68" s="17">
        <f t="shared" si="2"/>
        <v>896400</v>
      </c>
      <c r="J68" s="47" t="s">
        <v>189</v>
      </c>
      <c r="K68" s="18">
        <v>27.4</v>
      </c>
      <c r="L68" s="18">
        <v>20</v>
      </c>
      <c r="M68" s="18">
        <v>0.2</v>
      </c>
      <c r="N68" s="18" t="s">
        <v>24</v>
      </c>
    </row>
    <row r="69" spans="1:14" s="10" customFormat="1" ht="28.5" customHeight="1">
      <c r="A69" s="64">
        <v>35</v>
      </c>
      <c r="B69" s="66" t="s">
        <v>38</v>
      </c>
      <c r="C69" s="49">
        <v>12</v>
      </c>
      <c r="D69" s="45">
        <v>62</v>
      </c>
      <c r="E69" s="41" t="s">
        <v>120</v>
      </c>
      <c r="F69" s="17">
        <f t="shared" si="0"/>
        <v>744</v>
      </c>
      <c r="G69" s="17">
        <v>249</v>
      </c>
      <c r="H69" s="17">
        <f t="shared" si="1"/>
        <v>185256</v>
      </c>
      <c r="I69" s="17">
        <f t="shared" si="2"/>
        <v>185256</v>
      </c>
      <c r="J69" s="47" t="s">
        <v>190</v>
      </c>
      <c r="K69" s="18">
        <v>3</v>
      </c>
      <c r="L69" s="18">
        <v>3</v>
      </c>
      <c r="M69" s="18">
        <v>1.5</v>
      </c>
      <c r="N69" s="18" t="s">
        <v>24</v>
      </c>
    </row>
    <row r="70" spans="1:14" s="10" customFormat="1" ht="28.5" customHeight="1">
      <c r="A70" s="68"/>
      <c r="B70" s="69"/>
      <c r="C70" s="49">
        <v>12</v>
      </c>
      <c r="D70" s="45">
        <v>62</v>
      </c>
      <c r="E70" s="41" t="s">
        <v>121</v>
      </c>
      <c r="F70" s="17">
        <f t="shared" si="0"/>
        <v>744</v>
      </c>
      <c r="G70" s="17">
        <v>249</v>
      </c>
      <c r="H70" s="17">
        <f t="shared" si="1"/>
        <v>185256</v>
      </c>
      <c r="I70" s="17">
        <f t="shared" si="2"/>
        <v>185256</v>
      </c>
      <c r="J70" s="47" t="s">
        <v>191</v>
      </c>
      <c r="K70" s="18">
        <v>3</v>
      </c>
      <c r="L70" s="18">
        <v>3</v>
      </c>
      <c r="M70" s="18">
        <v>1.5</v>
      </c>
      <c r="N70" s="18" t="s">
        <v>24</v>
      </c>
    </row>
    <row r="71" spans="1:14" s="10" customFormat="1" ht="28.5" customHeight="1">
      <c r="A71" s="68"/>
      <c r="B71" s="69"/>
      <c r="C71" s="49">
        <v>12</v>
      </c>
      <c r="D71" s="45">
        <v>62</v>
      </c>
      <c r="E71" s="41" t="s">
        <v>122</v>
      </c>
      <c r="F71" s="17">
        <f t="shared" si="0"/>
        <v>744</v>
      </c>
      <c r="G71" s="17">
        <v>249</v>
      </c>
      <c r="H71" s="17">
        <f t="shared" si="1"/>
        <v>185256</v>
      </c>
      <c r="I71" s="17">
        <f t="shared" si="2"/>
        <v>185256</v>
      </c>
      <c r="J71" s="47" t="s">
        <v>171</v>
      </c>
      <c r="K71" s="18">
        <v>3</v>
      </c>
      <c r="L71" s="18">
        <v>3</v>
      </c>
      <c r="M71" s="18">
        <v>1.5</v>
      </c>
      <c r="N71" s="18" t="s">
        <v>24</v>
      </c>
    </row>
    <row r="72" spans="1:14" s="10" customFormat="1" ht="28.5" customHeight="1">
      <c r="A72" s="65"/>
      <c r="B72" s="67"/>
      <c r="C72" s="49">
        <v>12</v>
      </c>
      <c r="D72" s="45">
        <v>63</v>
      </c>
      <c r="E72" s="41" t="s">
        <v>123</v>
      </c>
      <c r="F72" s="17">
        <f t="shared" si="0"/>
        <v>756</v>
      </c>
      <c r="G72" s="17">
        <v>249</v>
      </c>
      <c r="H72" s="17">
        <f t="shared" si="1"/>
        <v>188244</v>
      </c>
      <c r="I72" s="17">
        <f t="shared" si="2"/>
        <v>188244</v>
      </c>
      <c r="J72" s="47" t="s">
        <v>192</v>
      </c>
      <c r="K72" s="18" t="s">
        <v>205</v>
      </c>
      <c r="L72" s="18"/>
      <c r="M72" s="18"/>
      <c r="N72" s="18" t="s">
        <v>24</v>
      </c>
    </row>
    <row r="73" spans="1:14" s="10" customFormat="1" ht="28.5" customHeight="1">
      <c r="A73" s="64">
        <v>36</v>
      </c>
      <c r="B73" s="66" t="s">
        <v>39</v>
      </c>
      <c r="C73" s="49">
        <v>12</v>
      </c>
      <c r="D73" s="45">
        <v>50</v>
      </c>
      <c r="E73" s="23" t="s">
        <v>124</v>
      </c>
      <c r="F73" s="17">
        <f t="shared" si="0"/>
        <v>600</v>
      </c>
      <c r="G73" s="17">
        <v>249</v>
      </c>
      <c r="H73" s="17">
        <f t="shared" si="1"/>
        <v>149400</v>
      </c>
      <c r="I73" s="17">
        <f t="shared" si="2"/>
        <v>149400</v>
      </c>
      <c r="J73" s="47" t="s">
        <v>193</v>
      </c>
      <c r="K73" s="18">
        <v>40</v>
      </c>
      <c r="L73" s="18">
        <v>3</v>
      </c>
      <c r="M73" s="18">
        <v>0.2</v>
      </c>
      <c r="N73" s="18" t="s">
        <v>24</v>
      </c>
    </row>
    <row r="74" spans="1:14" s="10" customFormat="1" ht="28.5" customHeight="1">
      <c r="A74" s="65"/>
      <c r="B74" s="67"/>
      <c r="C74" s="49">
        <v>12</v>
      </c>
      <c r="D74" s="45">
        <v>53</v>
      </c>
      <c r="E74" s="23" t="s">
        <v>125</v>
      </c>
      <c r="F74" s="17">
        <f t="shared" si="0"/>
        <v>636</v>
      </c>
      <c r="G74" s="17">
        <v>249</v>
      </c>
      <c r="H74" s="17">
        <f t="shared" si="1"/>
        <v>158364</v>
      </c>
      <c r="I74" s="17">
        <f t="shared" si="2"/>
        <v>158364</v>
      </c>
      <c r="J74" s="47" t="s">
        <v>194</v>
      </c>
      <c r="K74" s="18">
        <v>40</v>
      </c>
      <c r="L74" s="18">
        <v>3</v>
      </c>
      <c r="M74" s="18">
        <v>0.2</v>
      </c>
      <c r="N74" s="18" t="s">
        <v>24</v>
      </c>
    </row>
    <row r="75" spans="1:14" s="10" customFormat="1" ht="28.5" customHeight="1">
      <c r="A75" s="27">
        <v>37</v>
      </c>
      <c r="B75" s="28" t="s">
        <v>40</v>
      </c>
      <c r="C75" s="49">
        <v>12</v>
      </c>
      <c r="D75" s="45">
        <v>341</v>
      </c>
      <c r="E75" s="41" t="s">
        <v>126</v>
      </c>
      <c r="F75" s="17">
        <f t="shared" si="0"/>
        <v>4092</v>
      </c>
      <c r="G75" s="17">
        <v>249</v>
      </c>
      <c r="H75" s="17">
        <f t="shared" si="1"/>
        <v>1018908</v>
      </c>
      <c r="I75" s="17">
        <f t="shared" si="2"/>
        <v>1018908</v>
      </c>
      <c r="J75" s="47" t="s">
        <v>195</v>
      </c>
      <c r="K75" s="18">
        <v>164</v>
      </c>
      <c r="L75" s="18">
        <v>3</v>
      </c>
      <c r="M75" s="18">
        <v>0.2</v>
      </c>
      <c r="N75" s="18" t="s">
        <v>24</v>
      </c>
    </row>
    <row r="76" spans="1:14" s="10" customFormat="1" ht="28.5" customHeight="1">
      <c r="A76" s="64">
        <v>38</v>
      </c>
      <c r="B76" s="66" t="s">
        <v>41</v>
      </c>
      <c r="C76" s="49">
        <v>12</v>
      </c>
      <c r="D76" s="45">
        <v>64</v>
      </c>
      <c r="E76" s="23" t="s">
        <v>127</v>
      </c>
      <c r="F76" s="17">
        <f t="shared" ref="F76:F78" si="12">C76*D76</f>
        <v>768</v>
      </c>
      <c r="G76" s="17">
        <v>249</v>
      </c>
      <c r="H76" s="17">
        <f t="shared" ref="H76:H78" si="13">G76*F76</f>
        <v>191232</v>
      </c>
      <c r="I76" s="17">
        <f t="shared" ref="I76:I78" si="14">H76</f>
        <v>191232</v>
      </c>
      <c r="J76" s="47" t="s">
        <v>196</v>
      </c>
      <c r="K76" s="18">
        <v>3.1</v>
      </c>
      <c r="L76" s="18">
        <v>3</v>
      </c>
      <c r="M76" s="18">
        <v>1.5</v>
      </c>
      <c r="N76" s="18" t="s">
        <v>24</v>
      </c>
    </row>
    <row r="77" spans="1:14" s="10" customFormat="1" ht="28.5" customHeight="1">
      <c r="A77" s="68"/>
      <c r="B77" s="69"/>
      <c r="C77" s="49">
        <v>12</v>
      </c>
      <c r="D77" s="45">
        <v>64</v>
      </c>
      <c r="E77" s="23" t="s">
        <v>128</v>
      </c>
      <c r="F77" s="17">
        <f t="shared" si="12"/>
        <v>768</v>
      </c>
      <c r="G77" s="17">
        <v>249</v>
      </c>
      <c r="H77" s="17">
        <f t="shared" si="13"/>
        <v>191232</v>
      </c>
      <c r="I77" s="17">
        <f t="shared" si="14"/>
        <v>191232</v>
      </c>
      <c r="J77" s="47" t="s">
        <v>197</v>
      </c>
      <c r="K77" s="18">
        <v>20</v>
      </c>
      <c r="L77" s="18">
        <v>18</v>
      </c>
      <c r="M77" s="18">
        <v>2</v>
      </c>
      <c r="N77" s="18" t="s">
        <v>24</v>
      </c>
    </row>
    <row r="78" spans="1:14" s="10" customFormat="1" ht="28.5" customHeight="1">
      <c r="A78" s="65"/>
      <c r="B78" s="67"/>
      <c r="C78" s="49">
        <v>12</v>
      </c>
      <c r="D78" s="45">
        <v>64</v>
      </c>
      <c r="E78" s="25" t="s">
        <v>129</v>
      </c>
      <c r="F78" s="17">
        <f t="shared" si="12"/>
        <v>768</v>
      </c>
      <c r="G78" s="17">
        <v>249</v>
      </c>
      <c r="H78" s="17">
        <f t="shared" si="13"/>
        <v>191232</v>
      </c>
      <c r="I78" s="17">
        <f t="shared" si="14"/>
        <v>191232</v>
      </c>
      <c r="J78" s="47" t="s">
        <v>198</v>
      </c>
      <c r="K78" s="18">
        <v>3.1</v>
      </c>
      <c r="L78" s="18">
        <v>3</v>
      </c>
      <c r="M78" s="18">
        <v>1.5</v>
      </c>
      <c r="N78" s="18" t="s">
        <v>24</v>
      </c>
    </row>
    <row r="79" spans="1:14" ht="26.25" customHeight="1">
      <c r="A79" s="51" t="s">
        <v>13</v>
      </c>
      <c r="B79" s="51"/>
      <c r="C79" s="51"/>
      <c r="D79" s="26">
        <f>SUM(D7:D78)</f>
        <v>8722</v>
      </c>
      <c r="E79" s="29"/>
      <c r="F79" s="26">
        <f>SUM(F7:F78)</f>
        <v>104664</v>
      </c>
      <c r="G79" s="26"/>
      <c r="H79" s="26">
        <f>SUM(H7:H78)</f>
        <v>26061336</v>
      </c>
      <c r="I79" s="26">
        <f>SUM(I7:I78)</f>
        <v>26061336</v>
      </c>
      <c r="J79" s="26"/>
      <c r="K79" s="19"/>
      <c r="L79" s="19"/>
      <c r="M79" s="26"/>
      <c r="N79" s="19"/>
    </row>
    <row r="80" spans="1:14" ht="18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2"/>
      <c r="L80" s="22"/>
      <c r="M80" s="21"/>
      <c r="N80" s="22"/>
    </row>
    <row r="81" spans="1:14" ht="35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2"/>
      <c r="L81" s="22"/>
      <c r="M81" s="21"/>
      <c r="N81" s="22"/>
    </row>
    <row r="83" spans="1:14" s="20" customFormat="1" ht="15.75" customHeight="1">
      <c r="A83" s="6"/>
      <c r="B83" s="10"/>
      <c r="C83" s="7"/>
      <c r="D83" s="7"/>
      <c r="E83" s="55" t="s">
        <v>56</v>
      </c>
      <c r="F83" s="55"/>
      <c r="G83" s="55"/>
      <c r="H83" s="55"/>
      <c r="I83" s="55"/>
      <c r="J83" s="55"/>
      <c r="K83" s="55"/>
      <c r="L83" s="55"/>
      <c r="M83" s="55"/>
      <c r="N83" s="55"/>
    </row>
    <row r="84" spans="1:14" s="20" customFormat="1" ht="15.75" customHeight="1">
      <c r="A84" s="6"/>
      <c r="B84" s="10"/>
      <c r="C84" s="7"/>
      <c r="D84" s="7"/>
      <c r="E84" s="53" t="s">
        <v>57</v>
      </c>
      <c r="F84" s="53"/>
      <c r="G84" s="53"/>
      <c r="H84" s="53"/>
      <c r="I84" s="53"/>
      <c r="J84" s="53"/>
      <c r="K84" s="53"/>
      <c r="L84" s="53"/>
      <c r="M84" s="53"/>
      <c r="N84" s="53"/>
    </row>
    <row r="85" spans="1:14" s="20" customFormat="1" ht="15.75" customHeight="1">
      <c r="A85" s="6"/>
      <c r="B85" s="10"/>
      <c r="C85" s="7"/>
      <c r="D85" s="7"/>
      <c r="E85" s="53" t="s">
        <v>58</v>
      </c>
      <c r="F85" s="53"/>
      <c r="G85" s="53"/>
      <c r="H85" s="53"/>
      <c r="I85" s="53"/>
      <c r="J85" s="53"/>
      <c r="K85" s="53"/>
      <c r="L85" s="53"/>
      <c r="M85" s="53"/>
      <c r="N85" s="53"/>
    </row>
    <row r="86" spans="1:14" s="20" customFormat="1" ht="15.75" customHeight="1">
      <c r="A86" s="6"/>
      <c r="B86" s="10"/>
      <c r="C86" s="7"/>
      <c r="D86" s="7"/>
      <c r="E86" s="53" t="s">
        <v>59</v>
      </c>
      <c r="F86" s="53"/>
      <c r="G86" s="53"/>
      <c r="H86" s="53"/>
      <c r="I86" s="53"/>
      <c r="J86" s="53"/>
      <c r="K86" s="53"/>
      <c r="L86" s="53"/>
      <c r="M86" s="53"/>
      <c r="N86" s="53"/>
    </row>
    <row r="87" spans="1:14" s="20" customFormat="1" ht="15.75" customHeight="1">
      <c r="A87" s="6"/>
      <c r="B87" s="10"/>
      <c r="C87" s="7"/>
      <c r="D87" s="7"/>
      <c r="E87" s="53" t="s">
        <v>60</v>
      </c>
      <c r="F87" s="53"/>
      <c r="G87" s="53"/>
      <c r="H87" s="53"/>
      <c r="I87" s="53"/>
      <c r="J87" s="53"/>
      <c r="K87" s="53"/>
      <c r="L87" s="53"/>
      <c r="M87" s="53"/>
      <c r="N87" s="53"/>
    </row>
    <row r="88" spans="1:14" ht="12.75" customHeight="1">
      <c r="D88" s="3"/>
      <c r="E88" s="5"/>
      <c r="F88" s="52"/>
      <c r="G88" s="52"/>
      <c r="H88" s="52"/>
      <c r="I88" s="52"/>
      <c r="J88" s="52"/>
      <c r="K88" s="52"/>
      <c r="L88" s="52"/>
      <c r="M88" s="9"/>
      <c r="N88" s="4"/>
    </row>
    <row r="89" spans="1:14" ht="12.75" customHeight="1">
      <c r="D89" s="3"/>
      <c r="E89" s="5"/>
      <c r="F89" s="52"/>
      <c r="G89" s="52"/>
      <c r="H89" s="52"/>
      <c r="I89" s="52"/>
      <c r="J89" s="52"/>
      <c r="K89" s="52"/>
      <c r="L89" s="52"/>
      <c r="M89" s="9"/>
      <c r="N89" s="4"/>
    </row>
  </sheetData>
  <mergeCells count="54">
    <mergeCell ref="A69:A72"/>
    <mergeCell ref="B69:B72"/>
    <mergeCell ref="A73:A74"/>
    <mergeCell ref="B73:B74"/>
    <mergeCell ref="A76:A78"/>
    <mergeCell ref="B76:B78"/>
    <mergeCell ref="B18:B20"/>
    <mergeCell ref="A32:A33"/>
    <mergeCell ref="B32:B33"/>
    <mergeCell ref="A43:A48"/>
    <mergeCell ref="B43:B48"/>
    <mergeCell ref="K4:M4"/>
    <mergeCell ref="C4:C5"/>
    <mergeCell ref="B4:B5"/>
    <mergeCell ref="A9:A10"/>
    <mergeCell ref="B9:B10"/>
    <mergeCell ref="B67:B68"/>
    <mergeCell ref="A67:A68"/>
    <mergeCell ref="H4:H5"/>
    <mergeCell ref="G4:G5"/>
    <mergeCell ref="F4:F5"/>
    <mergeCell ref="E4:E5"/>
    <mergeCell ref="D4:D5"/>
    <mergeCell ref="A64:A65"/>
    <mergeCell ref="B64:B65"/>
    <mergeCell ref="A15:A17"/>
    <mergeCell ref="B15:B17"/>
    <mergeCell ref="A49:A52"/>
    <mergeCell ref="B49:B52"/>
    <mergeCell ref="A11:A14"/>
    <mergeCell ref="B11:B14"/>
    <mergeCell ref="A18:A20"/>
    <mergeCell ref="A1:N1"/>
    <mergeCell ref="F3:L3"/>
    <mergeCell ref="J2:N2"/>
    <mergeCell ref="A2:E2"/>
    <mergeCell ref="A3:E3"/>
    <mergeCell ref="M3:N3"/>
    <mergeCell ref="A79:C79"/>
    <mergeCell ref="F89:L89"/>
    <mergeCell ref="F88:L88"/>
    <mergeCell ref="E87:N87"/>
    <mergeCell ref="A4:A5"/>
    <mergeCell ref="E83:N83"/>
    <mergeCell ref="E84:N84"/>
    <mergeCell ref="E85:N85"/>
    <mergeCell ref="E86:N86"/>
    <mergeCell ref="N4:N5"/>
    <mergeCell ref="A53:A59"/>
    <mergeCell ref="B53:B59"/>
    <mergeCell ref="A36:A39"/>
    <mergeCell ref="B36:B39"/>
    <mergeCell ref="J4:J5"/>
    <mergeCell ref="I4:I5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2023-09-19T07:02:25Z</cp:lastPrinted>
  <dcterms:created xsi:type="dcterms:W3CDTF">2009-03-26T07:43:44Z</dcterms:created>
  <dcterms:modified xsi:type="dcterms:W3CDTF">2024-03-06T09:42:33Z</dcterms:modified>
</cp:coreProperties>
</file>