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F29" i="9"/>
  <c r="F64"/>
  <c r="H64" s="1"/>
  <c r="I64" s="1"/>
  <c r="H22"/>
  <c r="I22" s="1"/>
  <c r="H30"/>
  <c r="I30" s="1"/>
  <c r="H38"/>
  <c r="I38" s="1"/>
  <c r="H46"/>
  <c r="I46" s="1"/>
  <c r="H54"/>
  <c r="I54" s="1"/>
  <c r="H62"/>
  <c r="I62" s="1"/>
  <c r="F8"/>
  <c r="H8" s="1"/>
  <c r="I8" s="1"/>
  <c r="F9"/>
  <c r="H9" s="1"/>
  <c r="I9" s="1"/>
  <c r="F10"/>
  <c r="H10" s="1"/>
  <c r="I10" s="1"/>
  <c r="F11"/>
  <c r="H11" s="1"/>
  <c r="I11" s="1"/>
  <c r="F12"/>
  <c r="H12" s="1"/>
  <c r="I12" s="1"/>
  <c r="F13"/>
  <c r="H13" s="1"/>
  <c r="I13" s="1"/>
  <c r="F14"/>
  <c r="H14" s="1"/>
  <c r="I14" s="1"/>
  <c r="F15"/>
  <c r="H15" s="1"/>
  <c r="I15" s="1"/>
  <c r="F16"/>
  <c r="H16" s="1"/>
  <c r="I16" s="1"/>
  <c r="F17"/>
  <c r="H17" s="1"/>
  <c r="I17" s="1"/>
  <c r="F18"/>
  <c r="H18" s="1"/>
  <c r="I18" s="1"/>
  <c r="F19"/>
  <c r="H19" s="1"/>
  <c r="I19" s="1"/>
  <c r="F20"/>
  <c r="H20" s="1"/>
  <c r="I20" s="1"/>
  <c r="F21"/>
  <c r="H21" s="1"/>
  <c r="I21" s="1"/>
  <c r="F22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F28"/>
  <c r="H28" s="1"/>
  <c r="I28" s="1"/>
  <c r="H29"/>
  <c r="I29" s="1"/>
  <c r="F30"/>
  <c r="F31"/>
  <c r="H31" s="1"/>
  <c r="I31" s="1"/>
  <c r="F32"/>
  <c r="H32" s="1"/>
  <c r="I32" s="1"/>
  <c r="F33"/>
  <c r="H33" s="1"/>
  <c r="I33" s="1"/>
  <c r="F34"/>
  <c r="H34" s="1"/>
  <c r="I34" s="1"/>
  <c r="F35"/>
  <c r="H35" s="1"/>
  <c r="I35" s="1"/>
  <c r="F36"/>
  <c r="H36" s="1"/>
  <c r="I36" s="1"/>
  <c r="F37"/>
  <c r="H37" s="1"/>
  <c r="I37" s="1"/>
  <c r="F38"/>
  <c r="F39"/>
  <c r="H39" s="1"/>
  <c r="I39" s="1"/>
  <c r="F40"/>
  <c r="H40" s="1"/>
  <c r="I40" s="1"/>
  <c r="F41"/>
  <c r="H41" s="1"/>
  <c r="I41" s="1"/>
  <c r="F42"/>
  <c r="H42" s="1"/>
  <c r="I42" s="1"/>
  <c r="F43"/>
  <c r="H43" s="1"/>
  <c r="I43" s="1"/>
  <c r="F44"/>
  <c r="H44" s="1"/>
  <c r="I44" s="1"/>
  <c r="F45"/>
  <c r="H45" s="1"/>
  <c r="I45" s="1"/>
  <c r="F46"/>
  <c r="F47"/>
  <c r="H47" s="1"/>
  <c r="I47" s="1"/>
  <c r="F48"/>
  <c r="H48" s="1"/>
  <c r="I48" s="1"/>
  <c r="F49"/>
  <c r="H49" s="1"/>
  <c r="I49" s="1"/>
  <c r="F50"/>
  <c r="H50" s="1"/>
  <c r="I50" s="1"/>
  <c r="F51"/>
  <c r="H51" s="1"/>
  <c r="I51" s="1"/>
  <c r="F52"/>
  <c r="H52" s="1"/>
  <c r="I52" s="1"/>
  <c r="F53"/>
  <c r="H53" s="1"/>
  <c r="I53" s="1"/>
  <c r="F54"/>
  <c r="F55"/>
  <c r="H55" s="1"/>
  <c r="I55" s="1"/>
  <c r="F57"/>
  <c r="H57" s="1"/>
  <c r="I57" s="1"/>
  <c r="F56"/>
  <c r="H56" s="1"/>
  <c r="I56" s="1"/>
  <c r="F58"/>
  <c r="H58" s="1"/>
  <c r="I58" s="1"/>
  <c r="F59"/>
  <c r="H59" s="1"/>
  <c r="I59" s="1"/>
  <c r="F60"/>
  <c r="H60" s="1"/>
  <c r="I60" s="1"/>
  <c r="F61"/>
  <c r="H61" s="1"/>
  <c r="I61" s="1"/>
  <c r="F62"/>
  <c r="F63"/>
  <c r="H63" s="1"/>
  <c r="I63" s="1"/>
  <c r="F7"/>
  <c r="H7" s="1"/>
  <c r="I7" s="1"/>
  <c r="I65" l="1"/>
  <c r="D65"/>
</calcChain>
</file>

<file path=xl/sharedStrings.xml><?xml version="1.0" encoding="utf-8"?>
<sst xmlns="http://schemas.openxmlformats.org/spreadsheetml/2006/main" count="251" uniqueCount="182">
  <si>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</si>
  <si>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</si>
  <si>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</si>
  <si>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</si>
  <si>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</si>
  <si>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</si>
  <si>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</si>
  <si>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</si>
  <si>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</si>
  <si>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</si>
  <si>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</si>
  <si>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</si>
  <si>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</si>
  <si>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G.TOTAL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</si>
  <si>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</si>
  <si>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</si>
  <si>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</si>
  <si>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</si>
  <si>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</si>
  <si>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</si>
  <si>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</si>
  <si>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</si>
  <si>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</si>
  <si>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</si>
  <si>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</si>
  <si>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</si>
  <si>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</si>
  <si>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</si>
  <si>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</si>
  <si>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</si>
  <si>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</si>
  <si>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</si>
  <si>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</si>
  <si>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</si>
  <si>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</si>
  <si>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</si>
  <si>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</si>
  <si>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</si>
  <si>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</si>
  <si>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</si>
  <si>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KHAWZAWL - I</t>
  </si>
  <si>
    <t>KHAWZAWL - II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</si>
  <si>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</si>
  <si>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</si>
  <si>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</si>
  <si>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</si>
  <si>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</si>
  <si>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</si>
  <si>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</si>
  <si>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</si>
  <si>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(LALTHAKIMA CHHANGTE)</t>
  </si>
  <si>
    <t>Programme Officer</t>
  </si>
  <si>
    <t>Mahatma Gandhi National Rural Employment Guarantee Act</t>
  </si>
  <si>
    <t>Khawzawl R.D. Block</t>
  </si>
  <si>
    <t>Khawzawl.</t>
  </si>
  <si>
    <t>KHAWZAWL LUNGVAR</t>
  </si>
  <si>
    <t>Financial Year : 2023 - 2024</t>
  </si>
  <si>
    <t>KHAWZAWL ARRO</t>
  </si>
  <si>
    <t>Work execu-ting agency</t>
  </si>
  <si>
    <t>No of work-ing days</t>
  </si>
  <si>
    <t>NAME OF BLOCK</t>
  </si>
  <si>
    <t>NAME OF DISTRICT</t>
  </si>
  <si>
    <t>:</t>
  </si>
  <si>
    <t>KHAWZAWL</t>
  </si>
  <si>
    <t>Drainage of Water logged -land for Community near Hau Go Kap house (on going),ngaizawl</t>
  </si>
  <si>
    <t>VEC</t>
  </si>
  <si>
    <t>WORK ORDER FOR
PROVIDING EMPLOYMENT TO THOSE HOUSE HOLDS ISSUED JOB CARDS 
WHO ARE DEMANDING EMPLOYMENT UNDER MGNREGA IN MIZORAM
(November  2023)</t>
  </si>
  <si>
    <t>Constn of Comunity water logged land from Anganwadi to Zawngtah kawi</t>
  </si>
  <si>
    <t>Constn of Boulder Checkdam for Community at Field sir</t>
  </si>
  <si>
    <t>Constn of Compost pit for 8 families</t>
  </si>
  <si>
    <t>Community Farmpond at paihte hmun.</t>
  </si>
  <si>
    <t>Construction of Compost pit for 3 Families</t>
  </si>
  <si>
    <t>Constn of Upland Bench Terrace at Khuailui zau.</t>
  </si>
  <si>
    <t>Half Moon Terrace at H.Vanlalhruaia Huan. JC.No-628.</t>
  </si>
  <si>
    <t>Constn of Cement Concrete road from Vanlalhuma house to Pu Dula tui(New)</t>
  </si>
  <si>
    <t>Construction for WRC for Community</t>
  </si>
  <si>
    <t>Construction of Cement Concrete road from Hall peng to Clinic Centre</t>
  </si>
  <si>
    <t>Construction of Farhuan Agriculture link road (On going)</t>
  </si>
  <si>
    <t>Construction of Community Water loggedland</t>
  </si>
  <si>
    <t>Constn of Poultry Livestock shelter for  Neihkimi/C No 159</t>
  </si>
  <si>
    <t>Constn of Poultry Livestock shelter for  Lalnunziri /C No 185</t>
  </si>
  <si>
    <t>Maintenance of Internal road from Bungveng to Bilbawk</t>
  </si>
  <si>
    <t>Constn of Cement concrete road near R. Lalnunsanga (New)</t>
  </si>
  <si>
    <t>Constn of Dugout Pond at Lalthuthlunga huan</t>
  </si>
  <si>
    <t xml:space="preserve">Constn of piggery shelter for HP.Lalfakawma </t>
  </si>
  <si>
    <t xml:space="preserve">Constn of piggery shelter for Biakchungnunga </t>
  </si>
  <si>
    <t>Constn of piggery shelter for Biakchungnunga Lalthianghlimi</t>
  </si>
  <si>
    <t>Renovation of water Bodies at Darnam Tuikhur</t>
  </si>
  <si>
    <t>Renovation of water Bodies at Mawt Tuikhur</t>
  </si>
  <si>
    <t>Constn of Cement concrete road at K. Lalrosanga to Lalramenga house</t>
  </si>
  <si>
    <t>Constn of Piggery Shelter at Rampuia Huan (On going)</t>
  </si>
  <si>
    <t>widening of road near R. Rinmawia house</t>
  </si>
  <si>
    <t>Constn of road approach to Vengtghlang Tuikhur (New)</t>
  </si>
  <si>
    <t xml:space="preserve">Constn of gravel road for community from from Arro to Khawzawl,arro </t>
  </si>
  <si>
    <t>Constn.of Gravel Road for Community  
at Dilmual  zau,Biate</t>
  </si>
  <si>
    <t>Constn.of Gravel Road for Community at Chulhuan zau,Chalrang</t>
  </si>
  <si>
    <t>Drainage of Community waterlogged land from Isaka house to Tualte Road new,chawngtlai</t>
  </si>
  <si>
    <t>Constn.of Dug Out Pond for Lalremruata huan.chawngtlai</t>
  </si>
  <si>
    <t>Construction of  Individual Farm Pond for B.Lalfakliana huan,chawngtlai</t>
  </si>
  <si>
    <t>Levelling/shaping of wasteland at H.Lalthlamuanpuia huan,Lunghmul kam jc no-102,hmuncheng</t>
  </si>
  <si>
    <t>Levelling/shaping of wasteland at RK.Chhunga huan,Lunghmul kam jc no-41,hmuncheng</t>
  </si>
  <si>
    <t>Maintenance of cement concrete road from Ramherliani house to Lalthanzama house,khawhai</t>
  </si>
  <si>
    <t>Maintenance of cement concrete road from  Biaktluangi House to Muallungthu.Kzl-I on going</t>
  </si>
  <si>
    <t>Drainage of community water logged land at Drain at 3rd Lane. Kzl-i</t>
  </si>
  <si>
    <t>Constn of Dug Out Pond at Khawtinlala huan. JC.No-766.kzl-i</t>
  </si>
  <si>
    <t>Development of fallow land for individual at Sangthuami JC.No-1015.kzl-II</t>
  </si>
  <si>
    <t>Development of fallow land for individual at Kapkimi JC.No-925..kzl-II</t>
  </si>
  <si>
    <t>Constn of Level benches Terrace for individual at Lalhmingmawii JC.No-714..kzl-II</t>
  </si>
  <si>
    <t>Constn of Livestock Poultry shelter for community at Kumari .kzl-II</t>
  </si>
  <si>
    <t>Constn of Livestock Poultry shelter for community at Khuangkimi .kzl-II</t>
  </si>
  <si>
    <t>Drainage water logged -land for Community at K.hmingthansanga House to Phaisen hnar on going .kzl-II</t>
  </si>
  <si>
    <t>Maintenance of road from Tlangmawi to Phulpui tlangmawi</t>
  </si>
  <si>
    <t>Constn. Of Agri. Produce Storage Building at Lungkah tlangpui</t>
  </si>
  <si>
    <t>Levelling of Playfield tlangpui</t>
  </si>
  <si>
    <t>Constn. of cement concrete  road road from Main road to Anganwadi -I new lungtan</t>
  </si>
  <si>
    <t>Constn of piggery shelter at F.Chalkima JC No-57n.chalrang</t>
  </si>
  <si>
    <t>Constn of piggery shelter at C.Lalrinmawia JC No-186 n.chalrang</t>
  </si>
  <si>
    <t>Constn.of cement concrete road  from Chanchinmawia House to Thlanmual riangtlei</t>
  </si>
  <si>
    <t>Constn.of Gravel road At Phawtun zau sialhawk</t>
  </si>
  <si>
    <t>Community land development for Tomato hmun at rialden zau(150 families) tualte</t>
  </si>
  <si>
    <t>Constn.of gravel road  at Thingthupui. Vangtlang</t>
  </si>
  <si>
    <t>Const'n of boulder checkdam for community at Phaisen zau,hermon on going hermon</t>
  </si>
  <si>
    <t>Maintenance of cement concrete road  from Lalchhuanmawia in to Vety Dept peng hermon</t>
  </si>
  <si>
    <t>Maintenance of cement concrete road from Tuikhur to R. Thangliana House kawnzar</t>
  </si>
  <si>
    <t xml:space="preserve">Work Start Date :14.11.2023   Work End Date : 27.11.2023 </t>
  </si>
  <si>
    <t>LD/GIS/42445</t>
  </si>
  <si>
    <t>WC/GIS/42447</t>
  </si>
  <si>
    <t>F/GIS/42448</t>
  </si>
  <si>
    <t>F/GIS/42449</t>
  </si>
  <si>
    <t>IF/GIS/42450</t>
  </si>
  <si>
    <t>IF/GIS/42452</t>
  </si>
  <si>
    <t>IF/GIS/42457</t>
  </si>
  <si>
    <t>RC/GIS/42458</t>
  </si>
  <si>
    <t>IF/GIS/42460</t>
  </si>
  <si>
    <t>RC/GIS/42462</t>
  </si>
  <si>
    <t>RC/GIS/42463</t>
  </si>
  <si>
    <t>LD/GIS/42464</t>
  </si>
  <si>
    <t>IF/GIS/42466</t>
  </si>
  <si>
    <t>IF/GIS/42469</t>
  </si>
  <si>
    <t>RC/GIS/42471</t>
  </si>
  <si>
    <t>RC/GIS/42473</t>
  </si>
  <si>
    <t>IF/GIS/42475</t>
  </si>
  <si>
    <t>IF/GIS/42477</t>
  </si>
  <si>
    <t>IF/GIS/42478</t>
  </si>
  <si>
    <t>IF/GIS/42479</t>
  </si>
  <si>
    <t>WC/GIS/42480</t>
  </si>
  <si>
    <t>WC/GIS/42481</t>
  </si>
  <si>
    <t>RC/GIS/42482</t>
  </si>
  <si>
    <t>IF/GIS/42483</t>
  </si>
  <si>
    <t>RC/GIS/42484</t>
  </si>
  <si>
    <t>RC/GIS/42485</t>
  </si>
  <si>
    <t>RC/GIS/42486</t>
  </si>
  <si>
    <t>RC/GIS/42488</t>
  </si>
  <si>
    <t>RC/GIS/42490</t>
  </si>
  <si>
    <t>LD/GIS/42492</t>
  </si>
  <si>
    <t>IF/GIS/42494</t>
  </si>
  <si>
    <t>IF/GIS/42496</t>
  </si>
  <si>
    <t>LD/GIS/42498</t>
  </si>
  <si>
    <t>LD/GIS/42500</t>
  </si>
  <si>
    <t>RC/GIS/42502</t>
  </si>
  <si>
    <t>IF/GIS/42499</t>
  </si>
  <si>
    <t>IF/GIS/42495</t>
  </si>
  <si>
    <t>IF/GIS/42493</t>
  </si>
  <si>
    <t>IF/GIS/42491</t>
  </si>
  <si>
    <t>IF/GIS/42489</t>
  </si>
  <si>
    <t>IF/GIS/42487</t>
  </si>
  <si>
    <t>LD/GIS/42475</t>
  </si>
  <si>
    <t>AV/GIS/42472</t>
  </si>
  <si>
    <t>LD/GIS/42470</t>
  </si>
  <si>
    <t>RC/GIS/42468</t>
  </si>
  <si>
    <t>LD/GIS/42466</t>
  </si>
  <si>
    <t>IF/GIS/42464</t>
  </si>
  <si>
    <t>RC/GIS/42459</t>
  </si>
  <si>
    <t>RC/GIS/42456</t>
  </si>
  <si>
    <t>DP/GIS/42455</t>
  </si>
  <si>
    <t>RC/GIS/42454</t>
  </si>
  <si>
    <t>WC/GIS/42452</t>
  </si>
  <si>
    <t>RC/GIS/42451</t>
  </si>
  <si>
    <t>RC/GIS/42446</t>
  </si>
  <si>
    <t>2 km</t>
  </si>
  <si>
    <t>4 Ha</t>
  </si>
  <si>
    <t>-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</si>
</sst>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b/>
      <u/>
      <sz val="10"/>
      <name val="Tahoma"/>
      <family val="2"/>
    </font>
    <font>
      <sz val="8"/>
      <color theme="1"/>
      <name val="Tahoma"/>
      <family val="2"/>
    </font>
    <font>
      <b/>
      <i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3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64</xdr:row>
      <xdr:rowOff>0</xdr:rowOff>
    </xdr:from>
    <xdr:to>
      <xdr:col>7</xdr:col>
      <xdr:colOff>183559</xdr:colOff>
      <xdr:row>64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7</xdr:col>
      <xdr:colOff>184098</xdr:colOff>
      <xdr:row>64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121039</xdr:colOff>
      <xdr:row>64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86859</xdr:colOff>
      <xdr:row>64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69</xdr:row>
      <xdr:rowOff>86913</xdr:rowOff>
    </xdr:from>
    <xdr:to>
      <xdr:col>17</xdr:col>
      <xdr:colOff>356525</xdr:colOff>
      <xdr:row>69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778025</xdr:colOff>
      <xdr:row>32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778564</xdr:colOff>
      <xdr:row>32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778169</xdr:colOff>
      <xdr:row>32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10</xdr:col>
      <xdr:colOff>1039</xdr:colOff>
      <xdr:row>32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10</xdr:col>
      <xdr:colOff>926</xdr:colOff>
      <xdr:row>32</xdr:row>
      <xdr:rowOff>790</xdr:rowOff>
    </xdr:to>
    <xdr:pic>
      <xdr:nvPicPr>
        <xdr:cNvPr id="13" name="Picture 1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17954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10</xdr:col>
      <xdr:colOff>1465</xdr:colOff>
      <xdr:row>32</xdr:row>
      <xdr:rowOff>598</xdr:rowOff>
    </xdr:to>
    <xdr:pic>
      <xdr:nvPicPr>
        <xdr:cNvPr id="14" name="Picture 1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180080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9</xdr:col>
      <xdr:colOff>777436</xdr:colOff>
      <xdr:row>32</xdr:row>
      <xdr:rowOff>790</xdr:rowOff>
    </xdr:to>
    <xdr:pic>
      <xdr:nvPicPr>
        <xdr:cNvPr id="15" name="Picture 14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09176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10</xdr:col>
      <xdr:colOff>2791</xdr:colOff>
      <xdr:row>32</xdr:row>
      <xdr:rowOff>598</xdr:rowOff>
    </xdr:to>
    <xdr:pic>
      <xdr:nvPicPr>
        <xdr:cNvPr id="16" name="Picture 15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057581" cy="598"/>
        </a:xfrm>
        <a:prstGeom prst="rect">
          <a:avLst/>
        </a:prstGeom>
      </xdr:spPr>
    </xdr:pic>
    <xdr:clientData/>
  </xdr:twoCellAnchor>
  <xdr:twoCellAnchor editAs="oneCell">
    <xdr:from>
      <xdr:col>6</xdr:col>
      <xdr:colOff>238953</xdr:colOff>
      <xdr:row>67</xdr:row>
      <xdr:rowOff>91234</xdr:rowOff>
    </xdr:from>
    <xdr:to>
      <xdr:col>7</xdr:col>
      <xdr:colOff>432766</xdr:colOff>
      <xdr:row>68</xdr:row>
      <xdr:rowOff>100355</xdr:rowOff>
    </xdr:to>
    <xdr:pic>
      <xdr:nvPicPr>
        <xdr:cNvPr id="17" name="Picture 16" descr="LALTHAKIMA CHHANGTE BD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44328" y="25151509"/>
          <a:ext cx="603388" cy="45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6"/>
  <sheetViews>
    <sheetView tabSelected="1" topLeftCell="A56" zoomScale="115" zoomScaleNormal="115" workbookViewId="0">
      <selection activeCell="E58" sqref="E58"/>
    </sheetView>
  </sheetViews>
  <sheetFormatPr defaultColWidth="8.42578125" defaultRowHeight="10.5"/>
  <cols>
    <col min="1" max="1" width="3.140625" style="8" customWidth="1"/>
    <col min="2" max="2" width="12.140625" style="3" customWidth="1"/>
    <col min="3" max="3" width="4.85546875" style="3" customWidth="1"/>
    <col min="4" max="4" width="6.5703125" style="6" customWidth="1"/>
    <col min="5" max="5" width="38.140625" style="1" customWidth="1"/>
    <col min="6" max="6" width="8.7109375" style="6" customWidth="1"/>
    <col min="7" max="7" width="6.140625" style="6" customWidth="1"/>
    <col min="8" max="8" width="10.140625" style="6" customWidth="1"/>
    <col min="9" max="9" width="9.5703125" style="6" customWidth="1"/>
    <col min="10" max="10" width="11.7109375" style="6" customWidth="1"/>
    <col min="11" max="12" width="7.28515625" style="7" customWidth="1"/>
    <col min="13" max="13" width="7.28515625" style="6" customWidth="1"/>
    <col min="14" max="14" width="6.5703125" style="7" customWidth="1"/>
    <col min="15" max="16384" width="8.42578125" style="1"/>
  </cols>
  <sheetData>
    <row r="1" spans="1:16" ht="57" customHeight="1">
      <c r="A1" s="63" t="s">
        <v>66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6" ht="13.5" customHeight="1">
      <c r="A2" s="69" t="s">
        <v>61</v>
      </c>
      <c r="B2" s="69"/>
      <c r="C2" s="69"/>
      <c r="D2" s="19" t="s">
        <v>62</v>
      </c>
      <c r="E2" s="18" t="s">
        <v>63</v>
      </c>
      <c r="F2" s="16"/>
      <c r="G2" s="17"/>
      <c r="H2" s="17"/>
      <c r="I2" s="16"/>
      <c r="J2" s="64" t="s">
        <v>56</v>
      </c>
      <c r="K2" s="64"/>
      <c r="L2" s="64"/>
      <c r="M2" s="64"/>
      <c r="N2" s="64"/>
    </row>
    <row r="3" spans="1:16" ht="15.75" customHeight="1">
      <c r="A3" s="69" t="s">
        <v>60</v>
      </c>
      <c r="B3" s="69"/>
      <c r="C3" s="69"/>
      <c r="D3" s="19" t="s">
        <v>62</v>
      </c>
      <c r="E3" s="18" t="s">
        <v>63</v>
      </c>
      <c r="F3" s="70" t="s">
        <v>124</v>
      </c>
      <c r="G3" s="71"/>
      <c r="H3" s="71"/>
      <c r="I3" s="71"/>
      <c r="J3" s="71"/>
      <c r="K3" s="71"/>
      <c r="L3" s="71"/>
      <c r="M3" s="71"/>
      <c r="N3" s="71"/>
    </row>
    <row r="4" spans="1:16" ht="64.5" customHeight="1">
      <c r="A4" s="68" t="s">
        <v>0</v>
      </c>
      <c r="B4" s="66" t="s">
        <v>1</v>
      </c>
      <c r="C4" s="66" t="s">
        <v>59</v>
      </c>
      <c r="D4" s="68" t="s">
        <v>12</v>
      </c>
      <c r="E4" s="66" t="s">
        <v>11</v>
      </c>
      <c r="F4" s="67" t="s">
        <v>42</v>
      </c>
      <c r="G4" s="67" t="s">
        <v>44</v>
      </c>
      <c r="H4" s="67" t="s">
        <v>43</v>
      </c>
      <c r="I4" s="67" t="s">
        <v>15</v>
      </c>
      <c r="J4" s="67" t="s">
        <v>45</v>
      </c>
      <c r="K4" s="65" t="s">
        <v>46</v>
      </c>
      <c r="L4" s="65"/>
      <c r="M4" s="65"/>
      <c r="N4" s="66" t="s">
        <v>58</v>
      </c>
    </row>
    <row r="5" spans="1:16" ht="38.25" customHeight="1">
      <c r="A5" s="68"/>
      <c r="B5" s="66"/>
      <c r="C5" s="66"/>
      <c r="D5" s="68"/>
      <c r="E5" s="66"/>
      <c r="F5" s="67"/>
      <c r="G5" s="67"/>
      <c r="H5" s="67"/>
      <c r="I5" s="67"/>
      <c r="J5" s="67"/>
      <c r="K5" s="28" t="s">
        <v>48</v>
      </c>
      <c r="L5" s="28" t="s">
        <v>47</v>
      </c>
      <c r="M5" s="27" t="s">
        <v>49</v>
      </c>
      <c r="N5" s="66"/>
    </row>
    <row r="6" spans="1:16" s="2" customFormat="1" ht="1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</row>
    <row r="7" spans="1:16" ht="28.5" customHeight="1">
      <c r="A7" s="40">
        <v>1</v>
      </c>
      <c r="B7" s="41" t="s">
        <v>2</v>
      </c>
      <c r="C7" s="24">
        <v>14</v>
      </c>
      <c r="D7" s="44">
        <v>75</v>
      </c>
      <c r="E7" s="42" t="s">
        <v>67</v>
      </c>
      <c r="F7" s="10">
        <f>C7*D7</f>
        <v>1050</v>
      </c>
      <c r="G7" s="10">
        <v>249</v>
      </c>
      <c r="H7" s="47">
        <f>F7*G7</f>
        <v>261450</v>
      </c>
      <c r="I7" s="47">
        <f>H7</f>
        <v>261450</v>
      </c>
      <c r="J7" s="46" t="s">
        <v>125</v>
      </c>
      <c r="K7" s="23">
        <v>40</v>
      </c>
      <c r="L7" s="23">
        <v>0.3</v>
      </c>
      <c r="M7" s="23">
        <v>0.3</v>
      </c>
      <c r="N7" s="37" t="s">
        <v>65</v>
      </c>
    </row>
    <row r="8" spans="1:16" ht="28.5" customHeight="1">
      <c r="A8" s="24">
        <v>2</v>
      </c>
      <c r="B8" s="25" t="s">
        <v>3</v>
      </c>
      <c r="C8" s="40">
        <v>14</v>
      </c>
      <c r="D8" s="45">
        <v>251</v>
      </c>
      <c r="E8" s="36" t="s">
        <v>68</v>
      </c>
      <c r="F8" s="10">
        <f t="shared" ref="F8:F63" si="0">C8*D8</f>
        <v>3514</v>
      </c>
      <c r="G8" s="10">
        <v>249</v>
      </c>
      <c r="H8" s="47">
        <f t="shared" ref="H8:H11" si="1">F8*G8</f>
        <v>874986</v>
      </c>
      <c r="I8" s="47">
        <f t="shared" ref="I8:I64" si="2">H8</f>
        <v>874986</v>
      </c>
      <c r="J8" s="46" t="s">
        <v>126</v>
      </c>
      <c r="K8" s="23">
        <v>40</v>
      </c>
      <c r="L8" s="23">
        <v>1</v>
      </c>
      <c r="M8" s="23">
        <v>4</v>
      </c>
      <c r="N8" s="37" t="s">
        <v>65</v>
      </c>
    </row>
    <row r="9" spans="1:16" ht="28.5" customHeight="1">
      <c r="A9" s="29">
        <v>3</v>
      </c>
      <c r="B9" s="30" t="s">
        <v>4</v>
      </c>
      <c r="C9" s="40">
        <v>14</v>
      </c>
      <c r="D9" s="45">
        <v>231</v>
      </c>
      <c r="E9" s="33" t="s">
        <v>69</v>
      </c>
      <c r="F9" s="10">
        <f t="shared" si="0"/>
        <v>3234</v>
      </c>
      <c r="G9" s="10">
        <v>249</v>
      </c>
      <c r="H9" s="47">
        <f t="shared" si="1"/>
        <v>805266</v>
      </c>
      <c r="I9" s="47">
        <f t="shared" si="2"/>
        <v>805266</v>
      </c>
      <c r="J9" s="46" t="s">
        <v>127</v>
      </c>
      <c r="K9" s="23">
        <v>2</v>
      </c>
      <c r="L9" s="23">
        <v>1.5</v>
      </c>
      <c r="M9" s="23">
        <v>1.5</v>
      </c>
      <c r="N9" s="37" t="s">
        <v>65</v>
      </c>
    </row>
    <row r="10" spans="1:16" ht="28.5" customHeight="1">
      <c r="A10" s="72">
        <v>4</v>
      </c>
      <c r="B10" s="73" t="s">
        <v>5</v>
      </c>
      <c r="C10" s="40">
        <v>14</v>
      </c>
      <c r="D10" s="45">
        <v>264</v>
      </c>
      <c r="E10" s="33" t="s">
        <v>70</v>
      </c>
      <c r="F10" s="10">
        <f t="shared" si="0"/>
        <v>3696</v>
      </c>
      <c r="G10" s="10">
        <v>249</v>
      </c>
      <c r="H10" s="47">
        <f t="shared" si="1"/>
        <v>920304</v>
      </c>
      <c r="I10" s="47">
        <f t="shared" si="2"/>
        <v>920304</v>
      </c>
      <c r="J10" s="46" t="s">
        <v>128</v>
      </c>
      <c r="K10" s="23">
        <v>6</v>
      </c>
      <c r="L10" s="23">
        <v>4</v>
      </c>
      <c r="M10" s="23">
        <v>2.5</v>
      </c>
      <c r="N10" s="37" t="s">
        <v>65</v>
      </c>
    </row>
    <row r="11" spans="1:16" ht="28.5" customHeight="1">
      <c r="A11" s="72"/>
      <c r="B11" s="73"/>
      <c r="C11" s="40">
        <v>14</v>
      </c>
      <c r="D11" s="45">
        <v>264</v>
      </c>
      <c r="E11" s="33" t="s">
        <v>71</v>
      </c>
      <c r="F11" s="10">
        <f t="shared" si="0"/>
        <v>3696</v>
      </c>
      <c r="G11" s="10">
        <v>249</v>
      </c>
      <c r="H11" s="47">
        <f t="shared" si="1"/>
        <v>920304</v>
      </c>
      <c r="I11" s="47">
        <f t="shared" si="2"/>
        <v>920304</v>
      </c>
      <c r="J11" s="46" t="s">
        <v>129</v>
      </c>
      <c r="K11" s="23">
        <v>4</v>
      </c>
      <c r="L11" s="23">
        <v>3</v>
      </c>
      <c r="M11" s="23">
        <v>2</v>
      </c>
      <c r="N11" s="37" t="s">
        <v>65</v>
      </c>
    </row>
    <row r="12" spans="1:16" ht="28.5" customHeight="1">
      <c r="A12" s="72">
        <v>5</v>
      </c>
      <c r="B12" s="73" t="s">
        <v>6</v>
      </c>
      <c r="C12" s="40">
        <v>14</v>
      </c>
      <c r="D12" s="45">
        <v>200</v>
      </c>
      <c r="E12" s="33" t="s">
        <v>72</v>
      </c>
      <c r="F12" s="10">
        <f t="shared" si="0"/>
        <v>2800</v>
      </c>
      <c r="G12" s="10">
        <v>249</v>
      </c>
      <c r="H12" s="47">
        <f t="shared" ref="H12:H64" si="3">F12*G12</f>
        <v>697200</v>
      </c>
      <c r="I12" s="47">
        <f t="shared" si="2"/>
        <v>697200</v>
      </c>
      <c r="J12" s="46" t="s">
        <v>130</v>
      </c>
      <c r="K12" s="23">
        <v>300</v>
      </c>
      <c r="L12" s="23">
        <v>2</v>
      </c>
      <c r="M12" s="23">
        <v>1</v>
      </c>
      <c r="N12" s="37" t="s">
        <v>65</v>
      </c>
      <c r="P12" s="21"/>
    </row>
    <row r="13" spans="1:16" ht="28.5" customHeight="1">
      <c r="A13" s="72"/>
      <c r="B13" s="73"/>
      <c r="C13" s="40">
        <v>14</v>
      </c>
      <c r="D13" s="45">
        <v>72</v>
      </c>
      <c r="E13" s="33" t="s">
        <v>73</v>
      </c>
      <c r="F13" s="10">
        <f t="shared" si="0"/>
        <v>1008</v>
      </c>
      <c r="G13" s="10">
        <v>249</v>
      </c>
      <c r="H13" s="47">
        <f t="shared" si="3"/>
        <v>250992</v>
      </c>
      <c r="I13" s="47">
        <f t="shared" si="2"/>
        <v>250992</v>
      </c>
      <c r="J13" s="46" t="s">
        <v>131</v>
      </c>
      <c r="K13" s="23">
        <v>150</v>
      </c>
      <c r="L13" s="23">
        <v>2</v>
      </c>
      <c r="M13" s="23">
        <v>1</v>
      </c>
      <c r="N13" s="37" t="s">
        <v>65</v>
      </c>
      <c r="P13" s="21"/>
    </row>
    <row r="14" spans="1:16" ht="28.5" customHeight="1">
      <c r="A14" s="40">
        <v>6</v>
      </c>
      <c r="B14" s="41" t="s">
        <v>7</v>
      </c>
      <c r="C14" s="40">
        <v>14</v>
      </c>
      <c r="D14" s="45">
        <v>296</v>
      </c>
      <c r="E14" s="43" t="s">
        <v>74</v>
      </c>
      <c r="F14" s="10">
        <f t="shared" si="0"/>
        <v>4144</v>
      </c>
      <c r="G14" s="10">
        <v>249</v>
      </c>
      <c r="H14" s="47">
        <f t="shared" si="3"/>
        <v>1031856</v>
      </c>
      <c r="I14" s="47">
        <f t="shared" si="2"/>
        <v>1031856</v>
      </c>
      <c r="J14" s="46" t="s">
        <v>132</v>
      </c>
      <c r="K14" s="23">
        <v>150</v>
      </c>
      <c r="L14" s="23">
        <v>3</v>
      </c>
      <c r="M14" s="23">
        <v>0.1</v>
      </c>
      <c r="N14" s="37" t="s">
        <v>65</v>
      </c>
    </row>
    <row r="15" spans="1:16" ht="28.5" customHeight="1">
      <c r="A15" s="40">
        <v>7</v>
      </c>
      <c r="B15" s="41" t="s">
        <v>8</v>
      </c>
      <c r="C15" s="40">
        <v>14</v>
      </c>
      <c r="D15" s="45">
        <v>319</v>
      </c>
      <c r="E15" s="33" t="s">
        <v>75</v>
      </c>
      <c r="F15" s="10">
        <f t="shared" si="0"/>
        <v>4466</v>
      </c>
      <c r="G15" s="10">
        <v>249</v>
      </c>
      <c r="H15" s="47">
        <f t="shared" si="3"/>
        <v>1112034</v>
      </c>
      <c r="I15" s="47">
        <f t="shared" si="2"/>
        <v>1112034</v>
      </c>
      <c r="J15" s="46" t="s">
        <v>133</v>
      </c>
      <c r="K15" s="23">
        <v>200</v>
      </c>
      <c r="L15" s="23">
        <v>5</v>
      </c>
      <c r="M15" s="23">
        <v>1</v>
      </c>
      <c r="N15" s="37" t="s">
        <v>65</v>
      </c>
    </row>
    <row r="16" spans="1:16" ht="28.5" customHeight="1">
      <c r="A16" s="38">
        <v>8</v>
      </c>
      <c r="B16" s="39" t="s">
        <v>9</v>
      </c>
      <c r="C16" s="40">
        <v>14</v>
      </c>
      <c r="D16" s="45">
        <v>53</v>
      </c>
      <c r="E16" s="33" t="s">
        <v>76</v>
      </c>
      <c r="F16" s="10">
        <f t="shared" si="0"/>
        <v>742</v>
      </c>
      <c r="G16" s="10">
        <v>249</v>
      </c>
      <c r="H16" s="47">
        <f t="shared" si="3"/>
        <v>184758</v>
      </c>
      <c r="I16" s="47">
        <f t="shared" si="2"/>
        <v>184758</v>
      </c>
      <c r="J16" s="46" t="s">
        <v>134</v>
      </c>
      <c r="K16" s="23">
        <v>30</v>
      </c>
      <c r="L16" s="23">
        <v>3</v>
      </c>
      <c r="M16" s="23">
        <v>0.1</v>
      </c>
      <c r="N16" s="37" t="s">
        <v>65</v>
      </c>
    </row>
    <row r="17" spans="1:14" ht="28.5" customHeight="1">
      <c r="A17" s="29">
        <v>9</v>
      </c>
      <c r="B17" s="30" t="s">
        <v>16</v>
      </c>
      <c r="C17" s="40">
        <v>14</v>
      </c>
      <c r="D17" s="45">
        <v>147</v>
      </c>
      <c r="E17" s="33" t="s">
        <v>77</v>
      </c>
      <c r="F17" s="10">
        <f t="shared" si="0"/>
        <v>2058</v>
      </c>
      <c r="G17" s="10">
        <v>249</v>
      </c>
      <c r="H17" s="47">
        <f t="shared" si="3"/>
        <v>512442</v>
      </c>
      <c r="I17" s="47">
        <f t="shared" si="2"/>
        <v>512442</v>
      </c>
      <c r="J17" s="46" t="s">
        <v>135</v>
      </c>
      <c r="K17" s="23">
        <v>200</v>
      </c>
      <c r="L17" s="23">
        <v>3</v>
      </c>
      <c r="M17" s="23">
        <v>0.1</v>
      </c>
      <c r="N17" s="37" t="s">
        <v>65</v>
      </c>
    </row>
    <row r="18" spans="1:14" ht="28.5" customHeight="1">
      <c r="A18" s="29">
        <v>10</v>
      </c>
      <c r="B18" s="30" t="s">
        <v>17</v>
      </c>
      <c r="C18" s="40">
        <v>14</v>
      </c>
      <c r="D18" s="45">
        <v>83</v>
      </c>
      <c r="E18" s="33" t="s">
        <v>78</v>
      </c>
      <c r="F18" s="10">
        <f t="shared" si="0"/>
        <v>1162</v>
      </c>
      <c r="G18" s="10">
        <v>249</v>
      </c>
      <c r="H18" s="47">
        <f t="shared" si="3"/>
        <v>289338</v>
      </c>
      <c r="I18" s="47">
        <f t="shared" si="2"/>
        <v>289338</v>
      </c>
      <c r="J18" s="46" t="s">
        <v>136</v>
      </c>
      <c r="K18" s="23">
        <v>40</v>
      </c>
      <c r="L18" s="23">
        <v>0.3</v>
      </c>
      <c r="M18" s="23">
        <v>0.3</v>
      </c>
      <c r="N18" s="37" t="s">
        <v>65</v>
      </c>
    </row>
    <row r="19" spans="1:14" ht="28.5" customHeight="1">
      <c r="A19" s="78">
        <v>11</v>
      </c>
      <c r="B19" s="80" t="s">
        <v>18</v>
      </c>
      <c r="C19" s="40">
        <v>14</v>
      </c>
      <c r="D19" s="45">
        <v>57</v>
      </c>
      <c r="E19" s="43" t="s">
        <v>79</v>
      </c>
      <c r="F19" s="10">
        <f t="shared" si="0"/>
        <v>798</v>
      </c>
      <c r="G19" s="10">
        <v>249</v>
      </c>
      <c r="H19" s="47">
        <f t="shared" si="3"/>
        <v>198702</v>
      </c>
      <c r="I19" s="47">
        <f t="shared" si="2"/>
        <v>198702</v>
      </c>
      <c r="J19" s="46" t="s">
        <v>137</v>
      </c>
      <c r="K19" s="23">
        <v>4</v>
      </c>
      <c r="L19" s="23">
        <v>2</v>
      </c>
      <c r="M19" s="23">
        <v>2.5</v>
      </c>
      <c r="N19" s="37" t="s">
        <v>65</v>
      </c>
    </row>
    <row r="20" spans="1:14" ht="28.5" customHeight="1">
      <c r="A20" s="79"/>
      <c r="B20" s="81"/>
      <c r="C20" s="40">
        <v>14</v>
      </c>
      <c r="D20" s="45">
        <v>56</v>
      </c>
      <c r="E20" s="43" t="s">
        <v>80</v>
      </c>
      <c r="F20" s="10">
        <f t="shared" si="0"/>
        <v>784</v>
      </c>
      <c r="G20" s="10">
        <v>249</v>
      </c>
      <c r="H20" s="47">
        <f t="shared" si="3"/>
        <v>195216</v>
      </c>
      <c r="I20" s="47">
        <f t="shared" si="2"/>
        <v>195216</v>
      </c>
      <c r="J20" s="46" t="s">
        <v>138</v>
      </c>
      <c r="K20" s="23">
        <v>4</v>
      </c>
      <c r="L20" s="23">
        <v>2</v>
      </c>
      <c r="M20" s="23">
        <v>2.5</v>
      </c>
      <c r="N20" s="37" t="s">
        <v>65</v>
      </c>
    </row>
    <row r="21" spans="1:14" ht="28.5" customHeight="1">
      <c r="A21" s="38">
        <v>12</v>
      </c>
      <c r="B21" s="39" t="s">
        <v>19</v>
      </c>
      <c r="C21" s="40">
        <v>14</v>
      </c>
      <c r="D21" s="45">
        <v>341</v>
      </c>
      <c r="E21" s="33" t="s">
        <v>81</v>
      </c>
      <c r="F21" s="10">
        <f t="shared" si="0"/>
        <v>4774</v>
      </c>
      <c r="G21" s="10">
        <v>249</v>
      </c>
      <c r="H21" s="47">
        <f t="shared" si="3"/>
        <v>1188726</v>
      </c>
      <c r="I21" s="47">
        <f t="shared" si="2"/>
        <v>1188726</v>
      </c>
      <c r="J21" s="46" t="s">
        <v>139</v>
      </c>
      <c r="K21" s="23">
        <v>200</v>
      </c>
      <c r="L21" s="23">
        <v>3</v>
      </c>
      <c r="M21" s="23">
        <v>0.1</v>
      </c>
      <c r="N21" s="37" t="s">
        <v>65</v>
      </c>
    </row>
    <row r="22" spans="1:14" ht="28.5" customHeight="1">
      <c r="A22" s="24">
        <v>13</v>
      </c>
      <c r="B22" s="25" t="s">
        <v>20</v>
      </c>
      <c r="C22" s="40">
        <v>14</v>
      </c>
      <c r="D22" s="45">
        <v>151</v>
      </c>
      <c r="E22" s="33" t="s">
        <v>82</v>
      </c>
      <c r="F22" s="10">
        <f t="shared" si="0"/>
        <v>2114</v>
      </c>
      <c r="G22" s="10">
        <v>249</v>
      </c>
      <c r="H22" s="47">
        <f t="shared" si="3"/>
        <v>526386</v>
      </c>
      <c r="I22" s="47">
        <f t="shared" si="2"/>
        <v>526386</v>
      </c>
      <c r="J22" s="46" t="s">
        <v>140</v>
      </c>
      <c r="K22" s="23">
        <v>70</v>
      </c>
      <c r="L22" s="23">
        <v>3</v>
      </c>
      <c r="M22" s="23">
        <v>0.1</v>
      </c>
      <c r="N22" s="37" t="s">
        <v>65</v>
      </c>
    </row>
    <row r="23" spans="1:14" s="58" customFormat="1" ht="28.5" customHeight="1">
      <c r="A23" s="59">
        <v>14</v>
      </c>
      <c r="B23" s="59" t="s">
        <v>14</v>
      </c>
      <c r="C23" s="49">
        <v>14</v>
      </c>
      <c r="D23" s="50">
        <v>105</v>
      </c>
      <c r="E23" s="51" t="s">
        <v>83</v>
      </c>
      <c r="F23" s="52">
        <f t="shared" si="0"/>
        <v>1470</v>
      </c>
      <c r="G23" s="52">
        <v>249</v>
      </c>
      <c r="H23" s="53">
        <f t="shared" si="3"/>
        <v>366030</v>
      </c>
      <c r="I23" s="53">
        <f t="shared" si="2"/>
        <v>366030</v>
      </c>
      <c r="J23" s="54" t="s">
        <v>141</v>
      </c>
      <c r="K23" s="55">
        <v>15</v>
      </c>
      <c r="L23" s="55">
        <v>5</v>
      </c>
      <c r="M23" s="55">
        <v>1.5</v>
      </c>
      <c r="N23" s="56" t="s">
        <v>65</v>
      </c>
    </row>
    <row r="24" spans="1:14" s="58" customFormat="1" ht="28.5" customHeight="1">
      <c r="A24" s="84">
        <v>15</v>
      </c>
      <c r="B24" s="84" t="s">
        <v>55</v>
      </c>
      <c r="C24" s="49">
        <v>14</v>
      </c>
      <c r="D24" s="50">
        <v>59</v>
      </c>
      <c r="E24" s="51" t="s">
        <v>84</v>
      </c>
      <c r="F24" s="52">
        <f t="shared" si="0"/>
        <v>826</v>
      </c>
      <c r="G24" s="52">
        <v>249</v>
      </c>
      <c r="H24" s="53">
        <f t="shared" si="3"/>
        <v>205674</v>
      </c>
      <c r="I24" s="53">
        <f t="shared" si="2"/>
        <v>205674</v>
      </c>
      <c r="J24" s="54" t="s">
        <v>142</v>
      </c>
      <c r="K24" s="55">
        <v>5</v>
      </c>
      <c r="L24" s="55">
        <v>2.5</v>
      </c>
      <c r="M24" s="55">
        <v>2</v>
      </c>
      <c r="N24" s="56" t="s">
        <v>65</v>
      </c>
    </row>
    <row r="25" spans="1:14" s="58" customFormat="1" ht="28.5" customHeight="1">
      <c r="A25" s="84"/>
      <c r="B25" s="84"/>
      <c r="C25" s="49">
        <v>14</v>
      </c>
      <c r="D25" s="50">
        <v>59</v>
      </c>
      <c r="E25" s="51" t="s">
        <v>85</v>
      </c>
      <c r="F25" s="52">
        <f t="shared" si="0"/>
        <v>826</v>
      </c>
      <c r="G25" s="52">
        <v>249</v>
      </c>
      <c r="H25" s="53">
        <f t="shared" si="3"/>
        <v>205674</v>
      </c>
      <c r="I25" s="53">
        <f t="shared" si="2"/>
        <v>205674</v>
      </c>
      <c r="J25" s="54" t="s">
        <v>143</v>
      </c>
      <c r="K25" s="55">
        <v>5</v>
      </c>
      <c r="L25" s="55">
        <v>2.5</v>
      </c>
      <c r="M25" s="55">
        <v>2</v>
      </c>
      <c r="N25" s="56" t="s">
        <v>65</v>
      </c>
    </row>
    <row r="26" spans="1:14" s="58" customFormat="1" ht="28.5" customHeight="1">
      <c r="A26" s="84"/>
      <c r="B26" s="84"/>
      <c r="C26" s="49">
        <v>14</v>
      </c>
      <c r="D26" s="50">
        <v>59</v>
      </c>
      <c r="E26" s="51" t="s">
        <v>86</v>
      </c>
      <c r="F26" s="52">
        <f t="shared" si="0"/>
        <v>826</v>
      </c>
      <c r="G26" s="52">
        <v>249</v>
      </c>
      <c r="H26" s="53">
        <f t="shared" si="3"/>
        <v>205674</v>
      </c>
      <c r="I26" s="53">
        <f t="shared" si="2"/>
        <v>205674</v>
      </c>
      <c r="J26" s="54" t="s">
        <v>144</v>
      </c>
      <c r="K26" s="55">
        <v>5</v>
      </c>
      <c r="L26" s="55">
        <v>2.5</v>
      </c>
      <c r="M26" s="55">
        <v>2</v>
      </c>
      <c r="N26" s="56" t="s">
        <v>65</v>
      </c>
    </row>
    <row r="27" spans="1:14" ht="28.5" customHeight="1">
      <c r="A27" s="72">
        <v>16</v>
      </c>
      <c r="B27" s="73" t="s">
        <v>22</v>
      </c>
      <c r="C27" s="40">
        <v>14</v>
      </c>
      <c r="D27" s="45">
        <v>131</v>
      </c>
      <c r="E27" s="36" t="s">
        <v>87</v>
      </c>
      <c r="F27" s="10">
        <f t="shared" si="0"/>
        <v>1834</v>
      </c>
      <c r="G27" s="10">
        <v>249</v>
      </c>
      <c r="H27" s="47">
        <f t="shared" si="3"/>
        <v>456666</v>
      </c>
      <c r="I27" s="47">
        <f t="shared" si="2"/>
        <v>456666</v>
      </c>
      <c r="J27" s="46" t="s">
        <v>145</v>
      </c>
      <c r="K27" s="23" t="s">
        <v>181</v>
      </c>
      <c r="L27" s="23" t="s">
        <v>181</v>
      </c>
      <c r="M27" s="23" t="s">
        <v>181</v>
      </c>
      <c r="N27" s="37" t="s">
        <v>65</v>
      </c>
    </row>
    <row r="28" spans="1:14" ht="28.5" customHeight="1">
      <c r="A28" s="72"/>
      <c r="B28" s="73"/>
      <c r="C28" s="40">
        <v>14</v>
      </c>
      <c r="D28" s="45">
        <v>131</v>
      </c>
      <c r="E28" s="36" t="s">
        <v>88</v>
      </c>
      <c r="F28" s="10">
        <f t="shared" si="0"/>
        <v>1834</v>
      </c>
      <c r="G28" s="10">
        <v>249</v>
      </c>
      <c r="H28" s="47">
        <f t="shared" si="3"/>
        <v>456666</v>
      </c>
      <c r="I28" s="47">
        <f t="shared" si="2"/>
        <v>456666</v>
      </c>
      <c r="J28" s="46" t="s">
        <v>146</v>
      </c>
      <c r="K28" s="23" t="s">
        <v>181</v>
      </c>
      <c r="L28" s="23" t="s">
        <v>181</v>
      </c>
      <c r="M28" s="23" t="s">
        <v>181</v>
      </c>
      <c r="N28" s="37" t="s">
        <v>65</v>
      </c>
    </row>
    <row r="29" spans="1:14" ht="31.5" customHeight="1">
      <c r="A29" s="38">
        <v>17</v>
      </c>
      <c r="B29" s="39" t="s">
        <v>10</v>
      </c>
      <c r="C29" s="40">
        <v>14</v>
      </c>
      <c r="D29" s="45">
        <v>179</v>
      </c>
      <c r="E29" s="33" t="s">
        <v>89</v>
      </c>
      <c r="F29" s="10">
        <f>C29*D29</f>
        <v>2506</v>
      </c>
      <c r="G29" s="10">
        <v>249</v>
      </c>
      <c r="H29" s="47">
        <f t="shared" si="3"/>
        <v>623994</v>
      </c>
      <c r="I29" s="47">
        <f t="shared" si="2"/>
        <v>623994</v>
      </c>
      <c r="J29" s="46" t="s">
        <v>147</v>
      </c>
      <c r="K29" s="23">
        <v>120</v>
      </c>
      <c r="L29" s="23">
        <v>3</v>
      </c>
      <c r="M29" s="23">
        <v>0.1</v>
      </c>
      <c r="N29" s="37" t="s">
        <v>65</v>
      </c>
    </row>
    <row r="30" spans="1:14" ht="31.5" customHeight="1">
      <c r="A30" s="78">
        <v>18</v>
      </c>
      <c r="B30" s="80" t="s">
        <v>57</v>
      </c>
      <c r="C30" s="40">
        <v>14</v>
      </c>
      <c r="D30" s="45">
        <v>61</v>
      </c>
      <c r="E30" s="36" t="s">
        <v>90</v>
      </c>
      <c r="F30" s="10">
        <f t="shared" si="0"/>
        <v>854</v>
      </c>
      <c r="G30" s="10">
        <v>249</v>
      </c>
      <c r="H30" s="47">
        <f t="shared" si="3"/>
        <v>212646</v>
      </c>
      <c r="I30" s="47">
        <f t="shared" si="2"/>
        <v>212646</v>
      </c>
      <c r="J30" s="46" t="s">
        <v>148</v>
      </c>
      <c r="K30" s="23">
        <v>5</v>
      </c>
      <c r="L30" s="23">
        <v>2.5</v>
      </c>
      <c r="M30" s="23">
        <v>2</v>
      </c>
      <c r="N30" s="37" t="s">
        <v>65</v>
      </c>
    </row>
    <row r="31" spans="1:14" ht="31.5" customHeight="1">
      <c r="A31" s="79"/>
      <c r="B31" s="81"/>
      <c r="C31" s="40">
        <v>14</v>
      </c>
      <c r="D31" s="45">
        <v>61</v>
      </c>
      <c r="E31" s="36" t="s">
        <v>91</v>
      </c>
      <c r="F31" s="10">
        <f t="shared" si="0"/>
        <v>854</v>
      </c>
      <c r="G31" s="10">
        <v>249</v>
      </c>
      <c r="H31" s="47">
        <f t="shared" si="3"/>
        <v>212646</v>
      </c>
      <c r="I31" s="47">
        <f t="shared" si="2"/>
        <v>212646</v>
      </c>
      <c r="J31" s="46" t="s">
        <v>149</v>
      </c>
      <c r="K31" s="23">
        <v>100</v>
      </c>
      <c r="L31" s="23">
        <v>1.5</v>
      </c>
      <c r="M31" s="23">
        <v>0.1</v>
      </c>
      <c r="N31" s="37" t="s">
        <v>65</v>
      </c>
    </row>
    <row r="32" spans="1:14" ht="31.5" customHeight="1">
      <c r="A32" s="40">
        <v>19</v>
      </c>
      <c r="B32" s="41" t="s">
        <v>21</v>
      </c>
      <c r="C32" s="40">
        <v>14</v>
      </c>
      <c r="D32" s="45">
        <v>260</v>
      </c>
      <c r="E32" s="33" t="s">
        <v>92</v>
      </c>
      <c r="F32" s="10">
        <f t="shared" si="0"/>
        <v>3640</v>
      </c>
      <c r="G32" s="10">
        <v>249</v>
      </c>
      <c r="H32" s="47">
        <f t="shared" si="3"/>
        <v>906360</v>
      </c>
      <c r="I32" s="47">
        <f t="shared" si="2"/>
        <v>906360</v>
      </c>
      <c r="J32" s="46" t="s">
        <v>150</v>
      </c>
      <c r="K32" s="23">
        <v>200</v>
      </c>
      <c r="L32" s="23">
        <v>3</v>
      </c>
      <c r="M32" s="23">
        <v>0.1</v>
      </c>
      <c r="N32" s="37" t="s">
        <v>65</v>
      </c>
    </row>
    <row r="33" spans="1:14" s="9" customFormat="1" ht="31.5" customHeight="1">
      <c r="A33" s="24">
        <v>20</v>
      </c>
      <c r="B33" s="25" t="s">
        <v>23</v>
      </c>
      <c r="C33" s="40">
        <v>14</v>
      </c>
      <c r="D33" s="45">
        <v>49</v>
      </c>
      <c r="E33" s="33" t="s">
        <v>93</v>
      </c>
      <c r="F33" s="10">
        <f t="shared" si="0"/>
        <v>686</v>
      </c>
      <c r="G33" s="10">
        <v>249</v>
      </c>
      <c r="H33" s="47">
        <f t="shared" si="3"/>
        <v>170814</v>
      </c>
      <c r="I33" s="47">
        <f t="shared" si="2"/>
        <v>170814</v>
      </c>
      <c r="J33" s="46" t="s">
        <v>151</v>
      </c>
      <c r="K33" s="23">
        <v>40</v>
      </c>
      <c r="L33" s="23">
        <v>3</v>
      </c>
      <c r="M33" s="23">
        <v>0.1</v>
      </c>
      <c r="N33" s="37" t="s">
        <v>65</v>
      </c>
    </row>
    <row r="34" spans="1:14" s="9" customFormat="1" ht="31.5" customHeight="1">
      <c r="A34" s="29">
        <v>21</v>
      </c>
      <c r="B34" s="30" t="s">
        <v>24</v>
      </c>
      <c r="C34" s="40">
        <v>14</v>
      </c>
      <c r="D34" s="45">
        <v>528</v>
      </c>
      <c r="E34" s="34" t="s">
        <v>94</v>
      </c>
      <c r="F34" s="10">
        <f t="shared" si="0"/>
        <v>7392</v>
      </c>
      <c r="G34" s="10">
        <v>249</v>
      </c>
      <c r="H34" s="47">
        <f t="shared" si="3"/>
        <v>1840608</v>
      </c>
      <c r="I34" s="47">
        <f t="shared" si="2"/>
        <v>1840608</v>
      </c>
      <c r="J34" s="46" t="s">
        <v>152</v>
      </c>
      <c r="K34" s="23" t="s">
        <v>179</v>
      </c>
      <c r="L34" s="23">
        <v>3</v>
      </c>
      <c r="M34" s="23">
        <v>2</v>
      </c>
      <c r="N34" s="37" t="s">
        <v>65</v>
      </c>
    </row>
    <row r="35" spans="1:14" s="9" customFormat="1" ht="31.5" customHeight="1">
      <c r="A35" s="29">
        <v>22</v>
      </c>
      <c r="B35" s="30" t="s">
        <v>25</v>
      </c>
      <c r="C35" s="40">
        <v>14</v>
      </c>
      <c r="D35" s="45">
        <v>164</v>
      </c>
      <c r="E35" s="34" t="s">
        <v>95</v>
      </c>
      <c r="F35" s="10">
        <f t="shared" si="0"/>
        <v>2296</v>
      </c>
      <c r="G35" s="10">
        <v>249</v>
      </c>
      <c r="H35" s="47">
        <f t="shared" si="3"/>
        <v>571704</v>
      </c>
      <c r="I35" s="47">
        <f t="shared" si="2"/>
        <v>571704</v>
      </c>
      <c r="J35" s="46" t="s">
        <v>153</v>
      </c>
      <c r="K35" s="23">
        <v>200</v>
      </c>
      <c r="L35" s="23">
        <v>3</v>
      </c>
      <c r="M35" s="23">
        <v>2</v>
      </c>
      <c r="N35" s="37" t="s">
        <v>65</v>
      </c>
    </row>
    <row r="36" spans="1:14" s="9" customFormat="1" ht="28.5" customHeight="1">
      <c r="A36" s="72">
        <v>23</v>
      </c>
      <c r="B36" s="73" t="s">
        <v>26</v>
      </c>
      <c r="C36" s="40">
        <v>14</v>
      </c>
      <c r="D36" s="45">
        <v>201</v>
      </c>
      <c r="E36" s="34" t="s">
        <v>96</v>
      </c>
      <c r="F36" s="10">
        <f t="shared" si="0"/>
        <v>2814</v>
      </c>
      <c r="G36" s="10">
        <v>249</v>
      </c>
      <c r="H36" s="47">
        <f t="shared" si="3"/>
        <v>700686</v>
      </c>
      <c r="I36" s="47">
        <f t="shared" si="2"/>
        <v>700686</v>
      </c>
      <c r="J36" s="46" t="s">
        <v>154</v>
      </c>
      <c r="K36" s="23">
        <v>200</v>
      </c>
      <c r="L36" s="23">
        <v>0.3</v>
      </c>
      <c r="M36" s="23">
        <v>0.3</v>
      </c>
      <c r="N36" s="37" t="s">
        <v>65</v>
      </c>
    </row>
    <row r="37" spans="1:14" s="9" customFormat="1" ht="28.5" customHeight="1">
      <c r="A37" s="72"/>
      <c r="B37" s="73"/>
      <c r="C37" s="40">
        <v>14</v>
      </c>
      <c r="D37" s="45">
        <v>100</v>
      </c>
      <c r="E37" s="34" t="s">
        <v>97</v>
      </c>
      <c r="F37" s="10">
        <f t="shared" si="0"/>
        <v>1400</v>
      </c>
      <c r="G37" s="10">
        <v>249</v>
      </c>
      <c r="H37" s="47">
        <f t="shared" si="3"/>
        <v>348600</v>
      </c>
      <c r="I37" s="47">
        <f t="shared" si="2"/>
        <v>348600</v>
      </c>
      <c r="J37" s="46" t="s">
        <v>155</v>
      </c>
      <c r="K37" s="23">
        <v>20</v>
      </c>
      <c r="L37" s="23">
        <v>10</v>
      </c>
      <c r="M37" s="23">
        <v>1.5</v>
      </c>
      <c r="N37" s="37" t="s">
        <v>65</v>
      </c>
    </row>
    <row r="38" spans="1:14" s="9" customFormat="1" ht="28.5" customHeight="1">
      <c r="A38" s="72"/>
      <c r="B38" s="73"/>
      <c r="C38" s="40">
        <v>14</v>
      </c>
      <c r="D38" s="45">
        <v>100</v>
      </c>
      <c r="E38" s="34" t="s">
        <v>98</v>
      </c>
      <c r="F38" s="10">
        <f t="shared" si="0"/>
        <v>1400</v>
      </c>
      <c r="G38" s="10">
        <v>249</v>
      </c>
      <c r="H38" s="47">
        <f t="shared" si="3"/>
        <v>348600</v>
      </c>
      <c r="I38" s="47">
        <f t="shared" si="2"/>
        <v>348600</v>
      </c>
      <c r="J38" s="46" t="s">
        <v>156</v>
      </c>
      <c r="K38" s="23">
        <v>4</v>
      </c>
      <c r="L38" s="23">
        <v>2</v>
      </c>
      <c r="M38" s="23">
        <v>1.5</v>
      </c>
      <c r="N38" s="37" t="s">
        <v>65</v>
      </c>
    </row>
    <row r="39" spans="1:14" s="9" customFormat="1" ht="28.5" customHeight="1">
      <c r="A39" s="78">
        <v>24</v>
      </c>
      <c r="B39" s="80" t="s">
        <v>27</v>
      </c>
      <c r="C39" s="40">
        <v>14</v>
      </c>
      <c r="D39" s="45">
        <v>47</v>
      </c>
      <c r="E39" s="33" t="s">
        <v>99</v>
      </c>
      <c r="F39" s="10">
        <f t="shared" si="0"/>
        <v>658</v>
      </c>
      <c r="G39" s="10">
        <v>249</v>
      </c>
      <c r="H39" s="47">
        <f t="shared" si="3"/>
        <v>163842</v>
      </c>
      <c r="I39" s="47">
        <f t="shared" si="2"/>
        <v>163842</v>
      </c>
      <c r="J39" s="46" t="s">
        <v>157</v>
      </c>
      <c r="K39" s="23">
        <v>100</v>
      </c>
      <c r="L39" s="23">
        <v>4</v>
      </c>
      <c r="M39" s="23">
        <v>1</v>
      </c>
      <c r="N39" s="37" t="s">
        <v>65</v>
      </c>
    </row>
    <row r="40" spans="1:14" s="9" customFormat="1" ht="28.5" customHeight="1">
      <c r="A40" s="79"/>
      <c r="B40" s="81"/>
      <c r="C40" s="40">
        <v>14</v>
      </c>
      <c r="D40" s="45">
        <v>48</v>
      </c>
      <c r="E40" s="33" t="s">
        <v>100</v>
      </c>
      <c r="F40" s="10">
        <f t="shared" si="0"/>
        <v>672</v>
      </c>
      <c r="G40" s="10">
        <v>249</v>
      </c>
      <c r="H40" s="47">
        <f t="shared" si="3"/>
        <v>167328</v>
      </c>
      <c r="I40" s="47">
        <f t="shared" si="2"/>
        <v>167328</v>
      </c>
      <c r="J40" s="46" t="s">
        <v>158</v>
      </c>
      <c r="K40" s="23">
        <v>100</v>
      </c>
      <c r="L40" s="23">
        <v>4</v>
      </c>
      <c r="M40" s="23">
        <v>1</v>
      </c>
      <c r="N40" s="37" t="s">
        <v>65</v>
      </c>
    </row>
    <row r="41" spans="1:14" s="9" customFormat="1" ht="28.5" customHeight="1">
      <c r="A41" s="29">
        <v>25</v>
      </c>
      <c r="B41" s="30" t="s">
        <v>28</v>
      </c>
      <c r="C41" s="40">
        <v>14</v>
      </c>
      <c r="D41" s="45">
        <v>540</v>
      </c>
      <c r="E41" s="35" t="s">
        <v>101</v>
      </c>
      <c r="F41" s="10">
        <f t="shared" si="0"/>
        <v>7560</v>
      </c>
      <c r="G41" s="10">
        <v>249</v>
      </c>
      <c r="H41" s="47">
        <f t="shared" si="3"/>
        <v>1882440</v>
      </c>
      <c r="I41" s="47">
        <f t="shared" si="2"/>
        <v>1882440</v>
      </c>
      <c r="J41" s="46" t="s">
        <v>159</v>
      </c>
      <c r="K41" s="23">
        <v>400</v>
      </c>
      <c r="L41" s="23">
        <v>3</v>
      </c>
      <c r="M41" s="23">
        <v>0.1</v>
      </c>
      <c r="N41" s="37" t="s">
        <v>65</v>
      </c>
    </row>
    <row r="42" spans="1:14" s="9" customFormat="1" ht="28.5" customHeight="1">
      <c r="A42" s="78">
        <v>26</v>
      </c>
      <c r="B42" s="80" t="s">
        <v>40</v>
      </c>
      <c r="C42" s="40">
        <v>14</v>
      </c>
      <c r="D42" s="45">
        <v>100</v>
      </c>
      <c r="E42" s="33" t="s">
        <v>102</v>
      </c>
      <c r="F42" s="10">
        <f t="shared" si="0"/>
        <v>1400</v>
      </c>
      <c r="G42" s="10">
        <v>249</v>
      </c>
      <c r="H42" s="47">
        <f t="shared" si="3"/>
        <v>348600</v>
      </c>
      <c r="I42" s="47">
        <f t="shared" si="2"/>
        <v>348600</v>
      </c>
      <c r="J42" s="46" t="s">
        <v>159</v>
      </c>
      <c r="K42" s="23">
        <v>80</v>
      </c>
      <c r="L42" s="23">
        <v>3</v>
      </c>
      <c r="M42" s="23">
        <v>0.1</v>
      </c>
      <c r="N42" s="37" t="s">
        <v>65</v>
      </c>
    </row>
    <row r="43" spans="1:14" s="9" customFormat="1" ht="28.5" customHeight="1">
      <c r="A43" s="85"/>
      <c r="B43" s="86"/>
      <c r="C43" s="40">
        <v>14</v>
      </c>
      <c r="D43" s="45">
        <v>100</v>
      </c>
      <c r="E43" s="33" t="s">
        <v>103</v>
      </c>
      <c r="F43" s="10">
        <f t="shared" si="0"/>
        <v>1400</v>
      </c>
      <c r="G43" s="10">
        <v>249</v>
      </c>
      <c r="H43" s="47">
        <f t="shared" si="3"/>
        <v>348600</v>
      </c>
      <c r="I43" s="47">
        <f t="shared" si="2"/>
        <v>348600</v>
      </c>
      <c r="J43" s="46" t="s">
        <v>158</v>
      </c>
      <c r="K43" s="23">
        <v>150</v>
      </c>
      <c r="L43" s="23">
        <v>0.3</v>
      </c>
      <c r="M43" s="23">
        <v>0.3</v>
      </c>
      <c r="N43" s="37" t="s">
        <v>65</v>
      </c>
    </row>
    <row r="44" spans="1:14" s="9" customFormat="1" ht="28.5" customHeight="1">
      <c r="A44" s="79"/>
      <c r="B44" s="81"/>
      <c r="C44" s="40">
        <v>14</v>
      </c>
      <c r="D44" s="45">
        <v>49</v>
      </c>
      <c r="E44" s="33" t="s">
        <v>104</v>
      </c>
      <c r="F44" s="10">
        <f t="shared" si="0"/>
        <v>686</v>
      </c>
      <c r="G44" s="10">
        <v>249</v>
      </c>
      <c r="H44" s="47">
        <f t="shared" si="3"/>
        <v>170814</v>
      </c>
      <c r="I44" s="47">
        <f t="shared" si="2"/>
        <v>170814</v>
      </c>
      <c r="J44" s="46" t="s">
        <v>160</v>
      </c>
      <c r="K44" s="23">
        <v>20</v>
      </c>
      <c r="L44" s="23">
        <v>10</v>
      </c>
      <c r="M44" s="23">
        <v>1.5</v>
      </c>
      <c r="N44" s="37" t="s">
        <v>65</v>
      </c>
    </row>
    <row r="45" spans="1:14" s="9" customFormat="1" ht="28.5" customHeight="1">
      <c r="A45" s="72">
        <v>27</v>
      </c>
      <c r="B45" s="73" t="s">
        <v>41</v>
      </c>
      <c r="C45" s="40">
        <v>14</v>
      </c>
      <c r="D45" s="45">
        <v>100</v>
      </c>
      <c r="E45" s="33" t="s">
        <v>105</v>
      </c>
      <c r="F45" s="10">
        <f t="shared" si="0"/>
        <v>1400</v>
      </c>
      <c r="G45" s="10">
        <v>249</v>
      </c>
      <c r="H45" s="47">
        <f t="shared" si="3"/>
        <v>348600</v>
      </c>
      <c r="I45" s="47">
        <f t="shared" si="2"/>
        <v>348600</v>
      </c>
      <c r="J45" s="46" t="s">
        <v>161</v>
      </c>
      <c r="K45" s="23">
        <v>100</v>
      </c>
      <c r="L45" s="23">
        <v>5</v>
      </c>
      <c r="M45" s="23">
        <v>1</v>
      </c>
      <c r="N45" s="37" t="s">
        <v>65</v>
      </c>
    </row>
    <row r="46" spans="1:14" s="9" customFormat="1" ht="28.5" customHeight="1">
      <c r="A46" s="72"/>
      <c r="B46" s="73"/>
      <c r="C46" s="40">
        <v>14</v>
      </c>
      <c r="D46" s="45">
        <v>100</v>
      </c>
      <c r="E46" s="33" t="s">
        <v>106</v>
      </c>
      <c r="F46" s="10">
        <f t="shared" si="0"/>
        <v>1400</v>
      </c>
      <c r="G46" s="10">
        <v>249</v>
      </c>
      <c r="H46" s="47">
        <f t="shared" si="3"/>
        <v>348600</v>
      </c>
      <c r="I46" s="47">
        <f t="shared" si="2"/>
        <v>348600</v>
      </c>
      <c r="J46" s="46" t="s">
        <v>162</v>
      </c>
      <c r="K46" s="23">
        <v>100</v>
      </c>
      <c r="L46" s="23">
        <v>5</v>
      </c>
      <c r="M46" s="23">
        <v>1</v>
      </c>
      <c r="N46" s="37" t="s">
        <v>65</v>
      </c>
    </row>
    <row r="47" spans="1:14" s="9" customFormat="1" ht="28.5" customHeight="1">
      <c r="A47" s="72"/>
      <c r="B47" s="73"/>
      <c r="C47" s="40">
        <v>14</v>
      </c>
      <c r="D47" s="45">
        <v>100</v>
      </c>
      <c r="E47" s="33" t="s">
        <v>107</v>
      </c>
      <c r="F47" s="10">
        <f t="shared" si="0"/>
        <v>1400</v>
      </c>
      <c r="G47" s="10">
        <v>249</v>
      </c>
      <c r="H47" s="47">
        <f t="shared" si="3"/>
        <v>348600</v>
      </c>
      <c r="I47" s="47">
        <f t="shared" si="2"/>
        <v>348600</v>
      </c>
      <c r="J47" s="46" t="s">
        <v>163</v>
      </c>
      <c r="K47" s="23">
        <v>300</v>
      </c>
      <c r="L47" s="23">
        <v>2</v>
      </c>
      <c r="M47" s="23">
        <v>1</v>
      </c>
      <c r="N47" s="37" t="s">
        <v>65</v>
      </c>
    </row>
    <row r="48" spans="1:14" s="9" customFormat="1" ht="33" customHeight="1">
      <c r="A48" s="72"/>
      <c r="B48" s="73"/>
      <c r="C48" s="40">
        <v>14</v>
      </c>
      <c r="D48" s="45">
        <v>100</v>
      </c>
      <c r="E48" s="33" t="s">
        <v>108</v>
      </c>
      <c r="F48" s="10">
        <f t="shared" si="0"/>
        <v>1400</v>
      </c>
      <c r="G48" s="10">
        <v>249</v>
      </c>
      <c r="H48" s="47">
        <f t="shared" si="3"/>
        <v>348600</v>
      </c>
      <c r="I48" s="47">
        <f t="shared" si="2"/>
        <v>348600</v>
      </c>
      <c r="J48" s="46" t="s">
        <v>164</v>
      </c>
      <c r="K48" s="23">
        <v>5</v>
      </c>
      <c r="L48" s="23">
        <v>2</v>
      </c>
      <c r="M48" s="23">
        <v>2.5</v>
      </c>
      <c r="N48" s="37" t="s">
        <v>65</v>
      </c>
    </row>
    <row r="49" spans="1:14" s="9" customFormat="1" ht="33" customHeight="1">
      <c r="A49" s="72"/>
      <c r="B49" s="73"/>
      <c r="C49" s="40">
        <v>14</v>
      </c>
      <c r="D49" s="45">
        <v>100</v>
      </c>
      <c r="E49" s="33" t="s">
        <v>109</v>
      </c>
      <c r="F49" s="10">
        <f t="shared" si="0"/>
        <v>1400</v>
      </c>
      <c r="G49" s="10">
        <v>249</v>
      </c>
      <c r="H49" s="47">
        <f t="shared" si="3"/>
        <v>348600</v>
      </c>
      <c r="I49" s="47">
        <f t="shared" si="2"/>
        <v>348600</v>
      </c>
      <c r="J49" s="46" t="s">
        <v>165</v>
      </c>
      <c r="K49" s="23">
        <v>5</v>
      </c>
      <c r="L49" s="23">
        <v>2</v>
      </c>
      <c r="M49" s="23">
        <v>2.5</v>
      </c>
      <c r="N49" s="37" t="s">
        <v>65</v>
      </c>
    </row>
    <row r="50" spans="1:14" s="9" customFormat="1" ht="33" customHeight="1">
      <c r="A50" s="72"/>
      <c r="B50" s="73"/>
      <c r="C50" s="40">
        <v>14</v>
      </c>
      <c r="D50" s="45">
        <v>95</v>
      </c>
      <c r="E50" s="33" t="s">
        <v>110</v>
      </c>
      <c r="F50" s="10">
        <f t="shared" si="0"/>
        <v>1330</v>
      </c>
      <c r="G50" s="10">
        <v>249</v>
      </c>
      <c r="H50" s="47">
        <f t="shared" si="3"/>
        <v>331170</v>
      </c>
      <c r="I50" s="47">
        <f t="shared" si="2"/>
        <v>331170</v>
      </c>
      <c r="J50" s="46" t="s">
        <v>166</v>
      </c>
      <c r="K50" s="23">
        <v>100</v>
      </c>
      <c r="L50" s="23">
        <v>1</v>
      </c>
      <c r="M50" s="23">
        <v>1</v>
      </c>
      <c r="N50" s="37" t="s">
        <v>65</v>
      </c>
    </row>
    <row r="51" spans="1:14" s="9" customFormat="1" ht="33" customHeight="1">
      <c r="A51" s="24">
        <v>28</v>
      </c>
      <c r="B51" s="25" t="s">
        <v>29</v>
      </c>
      <c r="C51" s="40">
        <v>14</v>
      </c>
      <c r="D51" s="45">
        <v>43</v>
      </c>
      <c r="E51" s="36" t="s">
        <v>111</v>
      </c>
      <c r="F51" s="10">
        <f t="shared" si="0"/>
        <v>602</v>
      </c>
      <c r="G51" s="10">
        <v>249</v>
      </c>
      <c r="H51" s="47">
        <f t="shared" si="3"/>
        <v>149898</v>
      </c>
      <c r="I51" s="47">
        <f t="shared" si="2"/>
        <v>149898</v>
      </c>
      <c r="J51" s="46" t="s">
        <v>140</v>
      </c>
      <c r="K51" s="23">
        <v>50</v>
      </c>
      <c r="L51" s="23">
        <v>3</v>
      </c>
      <c r="M51" s="23">
        <v>1</v>
      </c>
      <c r="N51" s="37" t="s">
        <v>65</v>
      </c>
    </row>
    <row r="52" spans="1:14" s="9" customFormat="1" ht="33" customHeight="1">
      <c r="A52" s="78">
        <v>29</v>
      </c>
      <c r="B52" s="80" t="s">
        <v>30</v>
      </c>
      <c r="C52" s="40">
        <v>14</v>
      </c>
      <c r="D52" s="45">
        <v>100</v>
      </c>
      <c r="E52" s="34" t="s">
        <v>112</v>
      </c>
      <c r="F52" s="10">
        <f t="shared" si="0"/>
        <v>1400</v>
      </c>
      <c r="G52" s="10">
        <v>249</v>
      </c>
      <c r="H52" s="47">
        <f t="shared" si="3"/>
        <v>348600</v>
      </c>
      <c r="I52" s="47">
        <f t="shared" si="2"/>
        <v>348600</v>
      </c>
      <c r="J52" s="46" t="s">
        <v>167</v>
      </c>
      <c r="K52" s="23">
        <v>5</v>
      </c>
      <c r="L52" s="23">
        <v>3</v>
      </c>
      <c r="M52" s="23">
        <v>2.5</v>
      </c>
      <c r="N52" s="37" t="s">
        <v>65</v>
      </c>
    </row>
    <row r="53" spans="1:14" s="9" customFormat="1" ht="33" customHeight="1">
      <c r="A53" s="79"/>
      <c r="B53" s="81"/>
      <c r="C53" s="40">
        <v>14</v>
      </c>
      <c r="D53" s="45">
        <v>69</v>
      </c>
      <c r="E53" s="36" t="s">
        <v>113</v>
      </c>
      <c r="F53" s="10">
        <f t="shared" si="0"/>
        <v>966</v>
      </c>
      <c r="G53" s="10">
        <v>249</v>
      </c>
      <c r="H53" s="47">
        <f t="shared" si="3"/>
        <v>240534</v>
      </c>
      <c r="I53" s="47">
        <f t="shared" si="2"/>
        <v>240534</v>
      </c>
      <c r="J53" s="46" t="s">
        <v>168</v>
      </c>
      <c r="K53" s="23">
        <v>90</v>
      </c>
      <c r="L53" s="23">
        <v>10</v>
      </c>
      <c r="M53" s="23">
        <v>1</v>
      </c>
      <c r="N53" s="37" t="s">
        <v>65</v>
      </c>
    </row>
    <row r="54" spans="1:14" s="9" customFormat="1" ht="33" customHeight="1">
      <c r="A54" s="24">
        <v>30</v>
      </c>
      <c r="B54" s="25" t="s">
        <v>31</v>
      </c>
      <c r="C54" s="40">
        <v>14</v>
      </c>
      <c r="D54" s="45">
        <v>132</v>
      </c>
      <c r="E54" s="36" t="s">
        <v>114</v>
      </c>
      <c r="F54" s="10">
        <f t="shared" si="0"/>
        <v>1848</v>
      </c>
      <c r="G54" s="10">
        <v>249</v>
      </c>
      <c r="H54" s="47">
        <f t="shared" si="3"/>
        <v>460152</v>
      </c>
      <c r="I54" s="47">
        <f t="shared" si="2"/>
        <v>460152</v>
      </c>
      <c r="J54" s="46" t="s">
        <v>169</v>
      </c>
      <c r="K54" s="23">
        <v>80</v>
      </c>
      <c r="L54" s="23">
        <v>3</v>
      </c>
      <c r="M54" s="23">
        <v>1</v>
      </c>
      <c r="N54" s="37" t="s">
        <v>65</v>
      </c>
    </row>
    <row r="55" spans="1:14" s="57" customFormat="1" ht="28.5" customHeight="1">
      <c r="A55" s="59">
        <v>31</v>
      </c>
      <c r="B55" s="59" t="s">
        <v>32</v>
      </c>
      <c r="C55" s="49">
        <v>14</v>
      </c>
      <c r="D55" s="50">
        <v>199</v>
      </c>
      <c r="E55" s="51" t="s">
        <v>64</v>
      </c>
      <c r="F55" s="52">
        <f t="shared" si="0"/>
        <v>2786</v>
      </c>
      <c r="G55" s="52">
        <v>249</v>
      </c>
      <c r="H55" s="53">
        <f t="shared" si="3"/>
        <v>693714</v>
      </c>
      <c r="I55" s="53">
        <f t="shared" si="2"/>
        <v>693714</v>
      </c>
      <c r="J55" s="54" t="s">
        <v>170</v>
      </c>
      <c r="K55" s="55">
        <v>100</v>
      </c>
      <c r="L55" s="55">
        <v>0.4</v>
      </c>
      <c r="M55" s="55">
        <v>0.4</v>
      </c>
      <c r="N55" s="56" t="s">
        <v>65</v>
      </c>
    </row>
    <row r="56" spans="1:14" s="57" customFormat="1" ht="28.5" customHeight="1">
      <c r="A56" s="82">
        <v>32</v>
      </c>
      <c r="B56" s="82" t="s">
        <v>33</v>
      </c>
      <c r="C56" s="49">
        <v>14</v>
      </c>
      <c r="D56" s="50">
        <v>72</v>
      </c>
      <c r="E56" s="51" t="s">
        <v>116</v>
      </c>
      <c r="F56" s="52">
        <f t="shared" si="0"/>
        <v>1008</v>
      </c>
      <c r="G56" s="52">
        <v>249</v>
      </c>
      <c r="H56" s="53">
        <f t="shared" si="3"/>
        <v>250992</v>
      </c>
      <c r="I56" s="53">
        <f t="shared" si="2"/>
        <v>250992</v>
      </c>
      <c r="J56" s="54" t="s">
        <v>133</v>
      </c>
      <c r="K56" s="55">
        <v>5</v>
      </c>
      <c r="L56" s="55">
        <v>2.5</v>
      </c>
      <c r="M56" s="55">
        <v>2</v>
      </c>
      <c r="N56" s="56" t="s">
        <v>65</v>
      </c>
    </row>
    <row r="57" spans="1:14" s="57" customFormat="1" ht="28.5" customHeight="1">
      <c r="A57" s="83"/>
      <c r="B57" s="83"/>
      <c r="C57" s="49">
        <v>14</v>
      </c>
      <c r="D57" s="50">
        <v>72</v>
      </c>
      <c r="E57" s="51" t="s">
        <v>115</v>
      </c>
      <c r="F57" s="52">
        <f>C57*D57</f>
        <v>1008</v>
      </c>
      <c r="G57" s="52">
        <v>249</v>
      </c>
      <c r="H57" s="53">
        <f>F57*G57</f>
        <v>250992</v>
      </c>
      <c r="I57" s="53">
        <f>H57</f>
        <v>250992</v>
      </c>
      <c r="J57" s="54" t="s">
        <v>171</v>
      </c>
      <c r="K57" s="55">
        <v>5</v>
      </c>
      <c r="L57" s="55">
        <v>2.5</v>
      </c>
      <c r="M57" s="55">
        <v>2</v>
      </c>
      <c r="N57" s="56" t="s">
        <v>65</v>
      </c>
    </row>
    <row r="58" spans="1:14" s="9" customFormat="1" ht="28.5" customHeight="1">
      <c r="A58" s="31">
        <v>33</v>
      </c>
      <c r="B58" s="32" t="s">
        <v>34</v>
      </c>
      <c r="C58" s="40">
        <v>14</v>
      </c>
      <c r="D58" s="45">
        <v>100</v>
      </c>
      <c r="E58" s="34" t="s">
        <v>117</v>
      </c>
      <c r="F58" s="10">
        <f t="shared" si="0"/>
        <v>1400</v>
      </c>
      <c r="G58" s="10">
        <v>249</v>
      </c>
      <c r="H58" s="47">
        <f t="shared" si="3"/>
        <v>348600</v>
      </c>
      <c r="I58" s="47">
        <f t="shared" si="2"/>
        <v>348600</v>
      </c>
      <c r="J58" s="46" t="s">
        <v>172</v>
      </c>
      <c r="K58" s="23">
        <v>50</v>
      </c>
      <c r="L58" s="23">
        <v>3</v>
      </c>
      <c r="M58" s="23">
        <v>0.1</v>
      </c>
      <c r="N58" s="37" t="s">
        <v>65</v>
      </c>
    </row>
    <row r="59" spans="1:14" s="9" customFormat="1" ht="28.5" customHeight="1">
      <c r="A59" s="31">
        <v>34</v>
      </c>
      <c r="B59" s="32" t="s">
        <v>35</v>
      </c>
      <c r="C59" s="40">
        <v>14</v>
      </c>
      <c r="D59" s="45">
        <v>507</v>
      </c>
      <c r="E59" s="33" t="s">
        <v>118</v>
      </c>
      <c r="F59" s="10">
        <f t="shared" si="0"/>
        <v>7098</v>
      </c>
      <c r="G59" s="10">
        <v>249</v>
      </c>
      <c r="H59" s="47">
        <f t="shared" si="3"/>
        <v>1767402</v>
      </c>
      <c r="I59" s="47">
        <f t="shared" si="2"/>
        <v>1767402</v>
      </c>
      <c r="J59" s="46" t="s">
        <v>173</v>
      </c>
      <c r="K59" s="23" t="s">
        <v>179</v>
      </c>
      <c r="L59" s="23">
        <v>3</v>
      </c>
      <c r="M59" s="23">
        <v>2</v>
      </c>
      <c r="N59" s="37" t="s">
        <v>65</v>
      </c>
    </row>
    <row r="60" spans="1:14" s="9" customFormat="1" ht="28.5" customHeight="1">
      <c r="A60" s="31">
        <v>35</v>
      </c>
      <c r="B60" s="32" t="s">
        <v>36</v>
      </c>
      <c r="C60" s="40">
        <v>14</v>
      </c>
      <c r="D60" s="45">
        <v>250</v>
      </c>
      <c r="E60" s="33" t="s">
        <v>119</v>
      </c>
      <c r="F60" s="10">
        <f t="shared" si="0"/>
        <v>3500</v>
      </c>
      <c r="G60" s="10">
        <v>249</v>
      </c>
      <c r="H60" s="47">
        <f t="shared" si="3"/>
        <v>871500</v>
      </c>
      <c r="I60" s="47">
        <f t="shared" si="2"/>
        <v>871500</v>
      </c>
      <c r="J60" s="46" t="s">
        <v>174</v>
      </c>
      <c r="K60" s="60" t="s">
        <v>180</v>
      </c>
      <c r="L60" s="61"/>
      <c r="M60" s="62"/>
      <c r="N60" s="37" t="s">
        <v>65</v>
      </c>
    </row>
    <row r="61" spans="1:14" s="9" customFormat="1" ht="28.5" customHeight="1">
      <c r="A61" s="24">
        <v>36</v>
      </c>
      <c r="B61" s="25" t="s">
        <v>37</v>
      </c>
      <c r="C61" s="40">
        <v>14</v>
      </c>
      <c r="D61" s="45">
        <v>102</v>
      </c>
      <c r="E61" s="33" t="s">
        <v>120</v>
      </c>
      <c r="F61" s="10">
        <f t="shared" si="0"/>
        <v>1428</v>
      </c>
      <c r="G61" s="10">
        <v>249</v>
      </c>
      <c r="H61" s="47">
        <f t="shared" si="3"/>
        <v>355572</v>
      </c>
      <c r="I61" s="47">
        <f t="shared" si="2"/>
        <v>355572</v>
      </c>
      <c r="J61" s="46" t="s">
        <v>175</v>
      </c>
      <c r="K61" s="23">
        <v>150</v>
      </c>
      <c r="L61" s="23">
        <v>3</v>
      </c>
      <c r="M61" s="23">
        <v>2</v>
      </c>
      <c r="N61" s="37" t="s">
        <v>65</v>
      </c>
    </row>
    <row r="62" spans="1:14" s="9" customFormat="1" ht="28.5" customHeight="1">
      <c r="A62" s="72">
        <v>37</v>
      </c>
      <c r="B62" s="73" t="s">
        <v>38</v>
      </c>
      <c r="C62" s="40">
        <v>14</v>
      </c>
      <c r="D62" s="45">
        <v>42</v>
      </c>
      <c r="E62" s="43" t="s">
        <v>121</v>
      </c>
      <c r="F62" s="10">
        <f t="shared" si="0"/>
        <v>588</v>
      </c>
      <c r="G62" s="10">
        <v>249</v>
      </c>
      <c r="H62" s="47">
        <f t="shared" si="3"/>
        <v>146412</v>
      </c>
      <c r="I62" s="47">
        <f t="shared" si="2"/>
        <v>146412</v>
      </c>
      <c r="J62" s="46" t="s">
        <v>176</v>
      </c>
      <c r="K62" s="23">
        <v>20</v>
      </c>
      <c r="L62" s="23">
        <v>1</v>
      </c>
      <c r="M62" s="23">
        <v>2</v>
      </c>
      <c r="N62" s="37" t="s">
        <v>65</v>
      </c>
    </row>
    <row r="63" spans="1:14" s="9" customFormat="1" ht="28.5" customHeight="1">
      <c r="A63" s="72"/>
      <c r="B63" s="73"/>
      <c r="C63" s="40">
        <v>14</v>
      </c>
      <c r="D63" s="45">
        <v>300</v>
      </c>
      <c r="E63" s="33" t="s">
        <v>122</v>
      </c>
      <c r="F63" s="10">
        <f t="shared" si="0"/>
        <v>4200</v>
      </c>
      <c r="G63" s="10">
        <v>249</v>
      </c>
      <c r="H63" s="47">
        <f t="shared" si="3"/>
        <v>1045800</v>
      </c>
      <c r="I63" s="47">
        <f t="shared" si="2"/>
        <v>1045800</v>
      </c>
      <c r="J63" s="46" t="s">
        <v>177</v>
      </c>
      <c r="K63" s="23">
        <v>300</v>
      </c>
      <c r="L63" s="23">
        <v>3</v>
      </c>
      <c r="M63" s="23">
        <v>0.1</v>
      </c>
      <c r="N63" s="37" t="s">
        <v>65</v>
      </c>
    </row>
    <row r="64" spans="1:14" s="9" customFormat="1" ht="28.5" customHeight="1">
      <c r="A64" s="38">
        <v>38</v>
      </c>
      <c r="B64" s="39" t="s">
        <v>39</v>
      </c>
      <c r="C64" s="40">
        <v>14</v>
      </c>
      <c r="D64" s="45">
        <v>193</v>
      </c>
      <c r="E64" s="33" t="s">
        <v>123</v>
      </c>
      <c r="F64" s="10">
        <f>C64*D64</f>
        <v>2702</v>
      </c>
      <c r="G64" s="10">
        <v>249</v>
      </c>
      <c r="H64" s="47">
        <f t="shared" si="3"/>
        <v>672798</v>
      </c>
      <c r="I64" s="47">
        <f t="shared" si="2"/>
        <v>672798</v>
      </c>
      <c r="J64" s="46" t="s">
        <v>178</v>
      </c>
      <c r="K64" s="23">
        <v>100</v>
      </c>
      <c r="L64" s="23">
        <v>3</v>
      </c>
      <c r="M64" s="23">
        <v>0.1</v>
      </c>
      <c r="N64" s="37" t="s">
        <v>65</v>
      </c>
    </row>
    <row r="65" spans="1:14" ht="26.25" customHeight="1">
      <c r="A65" s="74" t="s">
        <v>13</v>
      </c>
      <c r="B65" s="74"/>
      <c r="C65" s="74"/>
      <c r="D65" s="26">
        <f>SUM(D7:D64)</f>
        <v>8767</v>
      </c>
      <c r="E65" s="15"/>
      <c r="F65" s="26"/>
      <c r="G65" s="26"/>
      <c r="H65" s="26"/>
      <c r="I65" s="48">
        <f>SUM(I7:I64)</f>
        <v>30561762</v>
      </c>
      <c r="J65" s="26"/>
      <c r="K65" s="11"/>
      <c r="L65" s="11"/>
      <c r="M65" s="26"/>
      <c r="N65" s="11"/>
    </row>
    <row r="66" spans="1:14" ht="18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4"/>
      <c r="L66" s="14"/>
      <c r="M66" s="13"/>
      <c r="N66" s="14"/>
    </row>
    <row r="67" spans="1:14" ht="18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4"/>
      <c r="L67" s="14"/>
      <c r="M67" s="13"/>
      <c r="N67" s="14"/>
    </row>
    <row r="68" spans="1:14" ht="35.2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4"/>
      <c r="L68" s="14"/>
      <c r="M68" s="13"/>
      <c r="N68" s="14"/>
    </row>
    <row r="70" spans="1:14" s="12" customFormat="1" ht="15.75" customHeight="1">
      <c r="A70" s="6"/>
      <c r="B70" s="9"/>
      <c r="C70" s="7"/>
      <c r="D70" s="7"/>
      <c r="E70" s="77" t="s">
        <v>50</v>
      </c>
      <c r="F70" s="77"/>
      <c r="G70" s="77"/>
      <c r="H70" s="77"/>
      <c r="I70" s="77"/>
      <c r="J70" s="77"/>
      <c r="K70" s="77"/>
      <c r="L70" s="77"/>
      <c r="M70" s="77"/>
      <c r="N70" s="77"/>
    </row>
    <row r="71" spans="1:14" s="12" customFormat="1" ht="15.75" customHeight="1">
      <c r="A71" s="6"/>
      <c r="B71" s="9"/>
      <c r="C71" s="7"/>
      <c r="D71" s="7"/>
      <c r="E71" s="76" t="s">
        <v>51</v>
      </c>
      <c r="F71" s="76"/>
      <c r="G71" s="76"/>
      <c r="H71" s="76"/>
      <c r="I71" s="76"/>
      <c r="J71" s="76"/>
      <c r="K71" s="76"/>
      <c r="L71" s="76"/>
      <c r="M71" s="76"/>
      <c r="N71" s="76"/>
    </row>
    <row r="72" spans="1:14" s="12" customFormat="1" ht="15.75" customHeight="1">
      <c r="A72" s="6"/>
      <c r="B72" s="9"/>
      <c r="C72" s="7"/>
      <c r="D72" s="7"/>
      <c r="E72" s="76" t="s">
        <v>52</v>
      </c>
      <c r="F72" s="76"/>
      <c r="G72" s="76"/>
      <c r="H72" s="76"/>
      <c r="I72" s="76"/>
      <c r="J72" s="76"/>
      <c r="K72" s="76"/>
      <c r="L72" s="76"/>
      <c r="M72" s="76"/>
      <c r="N72" s="76"/>
    </row>
    <row r="73" spans="1:14" s="12" customFormat="1" ht="15.75" customHeight="1">
      <c r="A73" s="6"/>
      <c r="B73" s="9"/>
      <c r="C73" s="7"/>
      <c r="D73" s="7"/>
      <c r="E73" s="76" t="s">
        <v>53</v>
      </c>
      <c r="F73" s="76"/>
      <c r="G73" s="76"/>
      <c r="H73" s="76"/>
      <c r="I73" s="76"/>
      <c r="J73" s="76"/>
      <c r="K73" s="76"/>
      <c r="L73" s="76"/>
      <c r="M73" s="76"/>
      <c r="N73" s="76"/>
    </row>
    <row r="74" spans="1:14" s="12" customFormat="1" ht="15.75" customHeight="1">
      <c r="A74" s="6"/>
      <c r="B74" s="9"/>
      <c r="C74" s="7"/>
      <c r="D74" s="7"/>
      <c r="E74" s="76" t="s">
        <v>54</v>
      </c>
      <c r="F74" s="76"/>
      <c r="G74" s="76"/>
      <c r="H74" s="76"/>
      <c r="I74" s="76"/>
      <c r="J74" s="76"/>
      <c r="K74" s="76"/>
      <c r="L74" s="76"/>
      <c r="M74" s="76"/>
      <c r="N74" s="76"/>
    </row>
    <row r="75" spans="1:14" ht="12.75" customHeight="1">
      <c r="D75" s="3"/>
      <c r="E75" s="5"/>
      <c r="F75" s="75"/>
      <c r="G75" s="75"/>
      <c r="H75" s="75"/>
      <c r="I75" s="75"/>
      <c r="J75" s="75"/>
      <c r="K75" s="75"/>
      <c r="L75" s="75"/>
      <c r="M75" s="22"/>
      <c r="N75" s="4"/>
    </row>
    <row r="76" spans="1:14" ht="12.75" customHeight="1">
      <c r="D76" s="3"/>
      <c r="E76" s="5"/>
      <c r="F76" s="75"/>
      <c r="G76" s="75"/>
      <c r="H76" s="75"/>
      <c r="I76" s="75"/>
      <c r="J76" s="75"/>
      <c r="K76" s="75"/>
      <c r="L76" s="75"/>
      <c r="M76" s="22"/>
      <c r="N76" s="4"/>
    </row>
  </sheetData>
  <mergeCells count="52">
    <mergeCell ref="A56:A57"/>
    <mergeCell ref="B56:B57"/>
    <mergeCell ref="A24:A26"/>
    <mergeCell ref="B24:B26"/>
    <mergeCell ref="A42:A44"/>
    <mergeCell ref="B42:B44"/>
    <mergeCell ref="A52:A53"/>
    <mergeCell ref="B52:B53"/>
    <mergeCell ref="A45:A50"/>
    <mergeCell ref="B45:B50"/>
    <mergeCell ref="A19:A20"/>
    <mergeCell ref="B19:B20"/>
    <mergeCell ref="A30:A31"/>
    <mergeCell ref="B30:B31"/>
    <mergeCell ref="A39:A40"/>
    <mergeCell ref="B39:B40"/>
    <mergeCell ref="A36:A38"/>
    <mergeCell ref="B36:B38"/>
    <mergeCell ref="A27:A28"/>
    <mergeCell ref="B27:B28"/>
    <mergeCell ref="A65:C65"/>
    <mergeCell ref="F76:L76"/>
    <mergeCell ref="F75:L75"/>
    <mergeCell ref="E74:N74"/>
    <mergeCell ref="A4:A5"/>
    <mergeCell ref="E70:N70"/>
    <mergeCell ref="E71:N71"/>
    <mergeCell ref="E72:N72"/>
    <mergeCell ref="E73:N73"/>
    <mergeCell ref="N4:N5"/>
    <mergeCell ref="J4:J5"/>
    <mergeCell ref="I4:I5"/>
    <mergeCell ref="H4:H5"/>
    <mergeCell ref="G4:G5"/>
    <mergeCell ref="A62:A63"/>
    <mergeCell ref="B62:B63"/>
    <mergeCell ref="K60:M60"/>
    <mergeCell ref="A1:N1"/>
    <mergeCell ref="J2:N2"/>
    <mergeCell ref="K4:M4"/>
    <mergeCell ref="C4:C5"/>
    <mergeCell ref="B4:B5"/>
    <mergeCell ref="F4:F5"/>
    <mergeCell ref="E4:E5"/>
    <mergeCell ref="D4:D5"/>
    <mergeCell ref="A3:C3"/>
    <mergeCell ref="A2:C2"/>
    <mergeCell ref="F3:N3"/>
    <mergeCell ref="A10:A11"/>
    <mergeCell ref="B10:B11"/>
    <mergeCell ref="A12:A13"/>
    <mergeCell ref="B12:B13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2023-12-12T06:32:37Z</cp:lastPrinted>
  <dcterms:created xsi:type="dcterms:W3CDTF">2009-03-26T07:43:44Z</dcterms:created>
  <dcterms:modified xsi:type="dcterms:W3CDTF">2024-05-21T05:37:19Z</dcterms:modified>
</cp:coreProperties>
</file>