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5" yWindow="0" windowWidth="2040" windowHeight="1470"/>
  </bookViews>
  <sheets>
    <sheet name="Sheet1" sheetId="9" r:id="rId1"/>
  </sheets>
  <calcPr calcId="124519"/>
</workbook>
</file>

<file path=xl/calcChain.xml><?xml version="1.0" encoding="utf-8"?>
<calcChain xmlns="http://schemas.openxmlformats.org/spreadsheetml/2006/main">
  <c r="F7" i="9"/>
  <c r="H7" s="1"/>
  <c r="I7" s="1"/>
  <c r="F8"/>
  <c r="H8" s="1"/>
  <c r="I8" s="1"/>
  <c r="F9"/>
  <c r="H9" s="1"/>
  <c r="I9" s="1"/>
  <c r="F10"/>
  <c r="H10"/>
  <c r="I10" s="1"/>
  <c r="F11"/>
  <c r="H11" s="1"/>
  <c r="I11" s="1"/>
  <c r="F12"/>
  <c r="H12" s="1"/>
  <c r="I12" s="1"/>
  <c r="F13"/>
  <c r="H13" s="1"/>
  <c r="I13" s="1"/>
  <c r="F14"/>
  <c r="H14"/>
  <c r="I14" s="1"/>
  <c r="F15"/>
  <c r="H15" s="1"/>
  <c r="I15" s="1"/>
  <c r="F16"/>
  <c r="H16" s="1"/>
  <c r="I16" s="1"/>
  <c r="F17"/>
  <c r="H17" s="1"/>
  <c r="I17" s="1"/>
  <c r="F18"/>
  <c r="H18"/>
  <c r="I18" s="1"/>
  <c r="F19"/>
  <c r="H19" s="1"/>
  <c r="I19" s="1"/>
  <c r="F20"/>
  <c r="H20" s="1"/>
  <c r="I20" s="1"/>
  <c r="F21"/>
  <c r="H21" s="1"/>
  <c r="I21" s="1"/>
  <c r="F22"/>
  <c r="H22"/>
  <c r="I22" s="1"/>
  <c r="F23"/>
  <c r="H23" s="1"/>
  <c r="I23" s="1"/>
  <c r="F24"/>
  <c r="H24" s="1"/>
  <c r="I24" s="1"/>
  <c r="F25"/>
  <c r="H25" s="1"/>
  <c r="I25" s="1"/>
  <c r="F26"/>
  <c r="H26"/>
  <c r="I26" s="1"/>
  <c r="F27"/>
  <c r="H27" s="1"/>
  <c r="I27" s="1"/>
  <c r="F28"/>
  <c r="H28" s="1"/>
  <c r="I28" s="1"/>
  <c r="F29"/>
  <c r="H29" s="1"/>
  <c r="I29" s="1"/>
  <c r="F30"/>
  <c r="H30"/>
  <c r="I30" s="1"/>
  <c r="F31"/>
  <c r="H31" s="1"/>
  <c r="I31" s="1"/>
  <c r="F32"/>
  <c r="H32" s="1"/>
  <c r="I32" s="1"/>
  <c r="F33"/>
  <c r="H33" s="1"/>
  <c r="I33" s="1"/>
  <c r="F34"/>
  <c r="H34" s="1"/>
  <c r="I34" s="1"/>
  <c r="F35"/>
  <c r="H35" s="1"/>
  <c r="I35" s="1"/>
  <c r="F36"/>
  <c r="H36" s="1"/>
  <c r="I36" s="1"/>
  <c r="F37"/>
  <c r="H37" s="1"/>
  <c r="I37" s="1"/>
  <c r="F38"/>
  <c r="H38"/>
  <c r="I38" s="1"/>
  <c r="F39"/>
  <c r="H39" s="1"/>
  <c r="I39" s="1"/>
  <c r="F40"/>
  <c r="H40" s="1"/>
  <c r="I40" s="1"/>
  <c r="F41"/>
  <c r="H41" s="1"/>
  <c r="I41" s="1"/>
  <c r="F42"/>
  <c r="H42"/>
  <c r="I42" s="1"/>
  <c r="F43"/>
  <c r="H43" s="1"/>
  <c r="I43" s="1"/>
  <c r="F44"/>
  <c r="H44" s="1"/>
  <c r="I44" s="1"/>
  <c r="F45"/>
  <c r="H45" s="1"/>
  <c r="I45" s="1"/>
  <c r="F46"/>
  <c r="H46"/>
  <c r="I46" s="1"/>
  <c r="F47"/>
  <c r="H47" s="1"/>
  <c r="I47" s="1"/>
  <c r="F48"/>
  <c r="H48" s="1"/>
  <c r="I48" s="1"/>
  <c r="F49"/>
  <c r="H49" s="1"/>
  <c r="I49" s="1"/>
  <c r="F50"/>
  <c r="H50"/>
  <c r="I50" s="1"/>
  <c r="F51"/>
  <c r="H51" s="1"/>
  <c r="I51" s="1"/>
  <c r="F52"/>
  <c r="H52" s="1"/>
  <c r="I52" s="1"/>
  <c r="F53"/>
  <c r="H53" s="1"/>
  <c r="I53" s="1"/>
  <c r="F54"/>
  <c r="H54"/>
  <c r="I54" s="1"/>
  <c r="F55"/>
  <c r="H55" s="1"/>
  <c r="I55" s="1"/>
  <c r="F56"/>
  <c r="H56" s="1"/>
  <c r="I56" s="1"/>
  <c r="F57"/>
  <c r="H57" s="1"/>
  <c r="I57" s="1"/>
  <c r="F58"/>
  <c r="H58"/>
  <c r="I58" s="1"/>
  <c r="F59"/>
  <c r="H59" s="1"/>
  <c r="I59" s="1"/>
  <c r="F60"/>
  <c r="H60" s="1"/>
  <c r="I60" s="1"/>
  <c r="F61"/>
  <c r="H61" s="1"/>
  <c r="I61" s="1"/>
  <c r="F62"/>
  <c r="H62"/>
  <c r="I62" s="1"/>
  <c r="F63"/>
  <c r="H63" s="1"/>
  <c r="I63" s="1"/>
  <c r="F64"/>
  <c r="H64" s="1"/>
  <c r="I64" s="1"/>
  <c r="F65"/>
  <c r="H65" s="1"/>
  <c r="I65" s="1"/>
  <c r="F66"/>
  <c r="H66"/>
  <c r="I66" s="1"/>
  <c r="F67"/>
  <c r="H67" s="1"/>
  <c r="I67" s="1"/>
  <c r="F68"/>
  <c r="H68" s="1"/>
  <c r="I68" s="1"/>
  <c r="F69"/>
  <c r="H69" s="1"/>
  <c r="I69" s="1"/>
  <c r="F70"/>
  <c r="H70"/>
  <c r="I70" s="1"/>
  <c r="F71"/>
  <c r="H71" s="1"/>
  <c r="I71" s="1"/>
  <c r="F72"/>
  <c r="H72" s="1"/>
  <c r="I72" s="1"/>
  <c r="F73"/>
  <c r="H73" s="1"/>
  <c r="I73" s="1"/>
  <c r="F74"/>
  <c r="H74"/>
  <c r="I74" s="1"/>
  <c r="F75"/>
  <c r="H75" s="1"/>
  <c r="I75" s="1"/>
  <c r="F76"/>
  <c r="H76" s="1"/>
  <c r="I76" s="1"/>
  <c r="F77"/>
  <c r="H77" s="1"/>
  <c r="I77" s="1"/>
  <c r="F78"/>
  <c r="H78"/>
  <c r="I78" s="1"/>
  <c r="F79"/>
  <c r="H79" s="1"/>
  <c r="I79" s="1"/>
  <c r="F80"/>
  <c r="H80" s="1"/>
  <c r="I80" s="1"/>
  <c r="F81"/>
  <c r="H81" s="1"/>
  <c r="I81" s="1"/>
  <c r="F82"/>
  <c r="H82"/>
  <c r="I82" s="1"/>
  <c r="F83"/>
  <c r="H83" s="1"/>
  <c r="I83" s="1"/>
  <c r="F84"/>
  <c r="H84" s="1"/>
  <c r="I84" s="1"/>
  <c r="F85" l="1"/>
  <c r="H85"/>
  <c r="I85" s="1"/>
</calcChain>
</file>

<file path=xl/sharedStrings.xml><?xml version="1.0" encoding="utf-8"?>
<sst xmlns="http://schemas.openxmlformats.org/spreadsheetml/2006/main" count="303" uniqueCount="226">
  <si>
    <t>Sl.
No.</t>
  </si>
  <si>
    <t>Name of Village</t>
  </si>
  <si>
    <t>AIDUZAWL</t>
  </si>
  <si>
    <t>CHHAWRTUI</t>
  </si>
  <si>
    <t>DULTE</t>
  </si>
  <si>
    <t>KAWLKULH</t>
  </si>
  <si>
    <t>KHAWZAWL-III</t>
  </si>
  <si>
    <t>KHAWZAWL-IV</t>
  </si>
  <si>
    <t>KHAWZAWL-V</t>
  </si>
  <si>
    <t>KHUALEN</t>
  </si>
  <si>
    <t>VANCHENGPUI</t>
  </si>
  <si>
    <t>Name of work
(please specify work for unskilled,
semi-skilled and skilled Labour)</t>
  </si>
  <si>
    <t>No of Regis-tered Family</t>
  </si>
  <si>
    <t>G.TOTAL</t>
  </si>
  <si>
    <t>VANKAL</t>
  </si>
  <si>
    <t>TOTAL</t>
  </si>
  <si>
    <t>NEIHDAWN</t>
  </si>
  <si>
    <t>PAMCHUNG</t>
  </si>
  <si>
    <t>PUILO</t>
  </si>
  <si>
    <t>RABUNG</t>
  </si>
  <si>
    <t>TUALPUI</t>
  </si>
  <si>
    <t>KHAWZAWL
ZAINGEN</t>
  </si>
  <si>
    <t>Financial Year : 2022 - 2023</t>
  </si>
  <si>
    <t>KAWLKULH
NORTH</t>
  </si>
  <si>
    <t>KHAWZAWL
ARRO</t>
  </si>
  <si>
    <t>VEC</t>
  </si>
  <si>
    <t>ARRO</t>
  </si>
  <si>
    <t>BIATE</t>
  </si>
  <si>
    <t>CHALRANG</t>
  </si>
  <si>
    <t>CHAWNGTLAI</t>
  </si>
  <si>
    <t>HMUNCHENG</t>
  </si>
  <si>
    <t>KHAWHAI</t>
  </si>
  <si>
    <t>TLANGMAWI</t>
  </si>
  <si>
    <t>TLANGPUI</t>
  </si>
  <si>
    <t>LUNGTAN</t>
  </si>
  <si>
    <t>NGAIZAWL</t>
  </si>
  <si>
    <t>N.CHALRANG</t>
  </si>
  <si>
    <t>RIANGTLEI</t>
  </si>
  <si>
    <t>SIALHAWK</t>
  </si>
  <si>
    <t>TUALTE</t>
  </si>
  <si>
    <t>VANGTLANG</t>
  </si>
  <si>
    <t>KHAWZAWL HERMON</t>
  </si>
  <si>
    <t>KHAWZAWL KAWNZAR</t>
  </si>
  <si>
    <t>KHAWZAWL - I</t>
  </si>
  <si>
    <t>KHAWZAWL - II</t>
  </si>
  <si>
    <t>Constn Level Bench Terrace for individual at Lalhmingthanga huan JC.No.92</t>
  </si>
  <si>
    <t>Construction of 
community water Harvesting ponds near thlanmual - II</t>
  </si>
  <si>
    <t>Constn of Farmpond for individual at Lalruatsaka JC No-210</t>
  </si>
  <si>
    <t>Constn of community water harvesting pond at Vavu tui</t>
  </si>
  <si>
    <t>Levelling/shaping of wasteland at Kapkimi huan.MZ-06-002-005-001/196</t>
  </si>
  <si>
    <t>Levelling/shaping of wasteland at V. Lalremliana huan.MZ-06-002-005-001/244</t>
  </si>
  <si>
    <t>Levelling/shaping of wasteland at Sanghlunkima huan.MZ-06-002-005-001/476</t>
  </si>
  <si>
    <t>Levelling/shaping of wasteland at T. Lalnunsanga huan.MZ-06-002-005-001/272</t>
  </si>
  <si>
    <t>Constn.of community water Harvesting ponds at Tanky tlang</t>
  </si>
  <si>
    <t>Levelling/shaping of wasteland at Lalrohlua huan. Jc.No-187.</t>
  </si>
  <si>
    <t>Constn of Dug out pond for Hrangvunga huan,JC No-454</t>
  </si>
  <si>
    <t>Constn of Dug out pond for Lalnunmawia huan,JC No-298</t>
  </si>
  <si>
    <t>Constn of Dug out pond for Lalfakawma huan,JC No-368</t>
  </si>
  <si>
    <t>Constn of Dug out pond for Lalnuntluanga huan,JC No-116</t>
  </si>
  <si>
    <t>Constn.of Level bench terrace for individual  at R.Darkhuma huan.JC.No-788.</t>
  </si>
  <si>
    <t>Constn.of Level bench terrace for individual  atTC.Vanlaltharzuala huan.JC.No-898.</t>
  </si>
  <si>
    <t>Constn of Dug Out Pond at Ramluahpuia  huan. JC.No-667.</t>
  </si>
  <si>
    <t>Constn of Stagerred Trenches for PC Laldiki</t>
  </si>
  <si>
    <t xml:space="preserve">Constn of flood protection for H.lalsanga huan  </t>
  </si>
  <si>
    <t>Constn of flood protection for  Rengsailova huan</t>
  </si>
  <si>
    <t>Constn of flood protection for  R.Lalthankhumi huan</t>
  </si>
  <si>
    <t>Constn of NADEP compost structure  for indidual at Lalenkawli JC.No-1177.</t>
  </si>
  <si>
    <t>Constn of Micro percolation tank for individual at Sangthangi JC.No-712.</t>
  </si>
  <si>
    <t>Levelling and Shaping of land for individual at H.Vanlalpeka JC.No-941.</t>
  </si>
  <si>
    <t>Constn. Of boulder Checkdam at Phaibawk</t>
  </si>
  <si>
    <t>Constn. Of boulder checkdam at Venghnuai kawr (on Going)</t>
  </si>
  <si>
    <t>Constn. Of Community Farmpond at Ralkah zau</t>
  </si>
  <si>
    <t>Constn of Community Farmpond near Pu Lalhmachhuana huan</t>
  </si>
  <si>
    <t>Constn.of community farmpond and intake at Pheisamchiang</t>
  </si>
  <si>
    <t>Levellinng of playfield</t>
  </si>
  <si>
    <t>Constn.of community water harvesting ponds at YMA park</t>
  </si>
  <si>
    <t xml:space="preserve">Const of Pit Digging and level bench terrace for individua Pineapple Plantation at R.Vantluanga Huan                      </t>
  </si>
  <si>
    <t>Constn.of community  water harvesting ponds at pawihmual zau</t>
  </si>
  <si>
    <t>Constn.of Individual farmpond at Hmingchhuangi huan jc.no-675</t>
  </si>
  <si>
    <t>Constn.of individual farm pond at H.Lalroengi  huan (jc no- 683)</t>
  </si>
  <si>
    <t>Constn.of individual farm pond at R.Laldawla huan (jc no- 264)</t>
  </si>
  <si>
    <t>Constn of  Individual farmpond  for RK.Zoramsanga JC No-139</t>
  </si>
  <si>
    <t>Constn of Dugout pond for chawngsangpuia JC No-179</t>
  </si>
  <si>
    <t>Constn of Dugout pond for Vanlalnghaka JC No-294</t>
  </si>
  <si>
    <t>Constn of Dugout Pond at Rohmingthanga. JC.No-42.</t>
  </si>
  <si>
    <t>Constn.of Dug out pond for J.Lawmtluanga huan jc no-288</t>
  </si>
  <si>
    <t>Recharge pit for community at Haidai zau</t>
  </si>
  <si>
    <t>Constn.of poultry Live stock shelter for Lalruali huan jc no-130</t>
  </si>
  <si>
    <t>Levelling/shaping of wasteland at Lalmuankima huan.MZ-06-002-005-001/488</t>
  </si>
  <si>
    <t>Community Water Harvesting tank at Khawchhung</t>
  </si>
  <si>
    <t>Constn of Recharge pit at Tuilakna hnar. GIS Chhawrtui</t>
  </si>
  <si>
    <t>Constn of Farmpond at Lalengzela</t>
  </si>
  <si>
    <t>Constn of Level bench Terrace for Individual at Lalruatsanga</t>
  </si>
  <si>
    <t>Constn of individual farm pond  at J.Zorampari JC.No-1018</t>
  </si>
  <si>
    <t>Constn of individual farm pond  at Tlangthanthuami JC.No-554</t>
  </si>
  <si>
    <t>Constn of individual farm pond  at Ramfangzauva JC.No-936</t>
  </si>
  <si>
    <t>Constn of individual farm pond  at C.Lalrindika JC.No-246</t>
  </si>
  <si>
    <t>Constn.of Level Bench Terrace at Lalzidinga huan Arro peng.jc no-843</t>
  </si>
  <si>
    <t xml:space="preserve">PC Lalrinmawia
Constn. Of Dugout  Pond </t>
  </si>
  <si>
    <t>Constn of level bench terace for Community at changpui zau</t>
  </si>
  <si>
    <t>Constn.of Level Bench Terrace at Zathuama huan chaltheikawn.jc no-921</t>
  </si>
  <si>
    <t>Constn.of Minipercolation Tank for Individual at PC.Lalrinenga</t>
  </si>
  <si>
    <t>Constn.of Dugout pond at Chhawnthanga huan</t>
  </si>
  <si>
    <t>Levelling of Waste land at Lalzamluaia</t>
  </si>
  <si>
    <t>Constn of Recharge pit for community at Hmawngtuikhur</t>
  </si>
  <si>
    <t>Extention of Banana plantation at 32 families</t>
  </si>
  <si>
    <t>Constn of mini percolation  tank for individual at R.Vanlalzama</t>
  </si>
  <si>
    <t>Constn of Dugout pond at  Lalchhanhimi. GIS Vanchengpui</t>
  </si>
  <si>
    <t>Constn of Irrigation canal at Bellei zau</t>
  </si>
  <si>
    <t>Levelling of Wasteland for Individual for Vanlalruata JC No-36</t>
  </si>
  <si>
    <t>Levelling of Wasteland at Zaingen Hmunhlui for 22 families for community phase-II GIS Zaingen (On going)</t>
  </si>
  <si>
    <t xml:space="preserve"> Constn of dugout pond at Zamawii GIS Kz Arro </t>
  </si>
  <si>
    <t>Construction of Minor Canal  at near Lalduailova Sailo J/C No. 2206002042/18</t>
  </si>
  <si>
    <t>Constn of Minor Canal for Lalhriatpuii-1148</t>
  </si>
  <si>
    <t>Constn of Mini Percolation Tank for Community at Lomawi tlang.</t>
  </si>
  <si>
    <t>LUNGVAR</t>
  </si>
  <si>
    <t>NAME OF BLOCK      :   KHAWZAWL</t>
  </si>
  <si>
    <t>NAME OF DISTRICT:   KHAWZAWL</t>
  </si>
  <si>
    <t xml:space="preserve">Constn.of mini percolation tank for individual  for HP Denghmingthanga huan Jc.No-43.
</t>
  </si>
  <si>
    <t>No of working days</t>
  </si>
  <si>
    <t>Unskilled 
Labour</t>
  </si>
  <si>
    <t>Unskilled Amount (Rs)</t>
  </si>
  <si>
    <t>Rate per day (Rs)</t>
  </si>
  <si>
    <t>Work Code</t>
  </si>
  <si>
    <t>Measurement of work in metre per benificiary</t>
  </si>
  <si>
    <t>Breadth (in metre)</t>
  </si>
  <si>
    <t>Length (in metre)</t>
  </si>
  <si>
    <t>Height (in metre)</t>
  </si>
  <si>
    <t>Work executing agency</t>
  </si>
  <si>
    <t>WORK ORDER FOR
PROVIDING EMPLOYMENT TO THOSE HOUSE HOLDS ISSUED JOB CARDS 
WHO ARE DEMANDING EMPLOYMENT UNDER MGNREGA IN MIZORAM
(FEBRUARY 2023)</t>
  </si>
  <si>
    <t>445 nos</t>
  </si>
  <si>
    <t>182 nos</t>
  </si>
  <si>
    <t>600 nos</t>
  </si>
  <si>
    <t>290 nos</t>
  </si>
  <si>
    <t>300 nos</t>
  </si>
  <si>
    <t>520 nos</t>
  </si>
  <si>
    <t>Construction of Minor Canal at near   Vanlalsanga</t>
  </si>
  <si>
    <t>Construction of Level Bench Terrace for individual at  K Liandawla. Jc.No-429.</t>
  </si>
  <si>
    <t>Construction of Level Bench Terrace for individual at  R Lalhmunmawia. Jc.No-167</t>
  </si>
  <si>
    <t>Levelling/shaping of wasteland for H Lawmkima.Jc.No-83</t>
  </si>
  <si>
    <t>Construction of community water Harvesting ponds near thlanmual - I</t>
  </si>
  <si>
    <t xml:space="preserve">Constn.of mini percolation tank for individual  for Tlanhlupuia huan Jc.No-209.
</t>
  </si>
  <si>
    <t>(LALTHAKIMA CHHANGTE)</t>
  </si>
  <si>
    <t>Programme Officer</t>
  </si>
  <si>
    <t>Mahatma Gandhi National Rural Employment Guarantee Act</t>
  </si>
  <si>
    <t>Khawzawl R.D. Block</t>
  </si>
  <si>
    <t>Khawzawl.</t>
  </si>
  <si>
    <t>IF/GIS/28902</t>
  </si>
  <si>
    <t>IF/GIS/28903</t>
  </si>
  <si>
    <t>IF/GIS/28904</t>
  </si>
  <si>
    <t>IF/GIS/28905</t>
  </si>
  <si>
    <t>IF/GIS/28906</t>
  </si>
  <si>
    <t>IF/GIS/28907</t>
  </si>
  <si>
    <t>IF/GIS/28908</t>
  </si>
  <si>
    <t>IF/GIS/28909</t>
  </si>
  <si>
    <t>IF/GIS/28910</t>
  </si>
  <si>
    <t>IF/GIS/28911</t>
  </si>
  <si>
    <t>IF/GIS/28912</t>
  </si>
  <si>
    <t>IF/GIS/28913</t>
  </si>
  <si>
    <t>IF/GIS/28914</t>
  </si>
  <si>
    <t>IF/GIS/28915</t>
  </si>
  <si>
    <t>IF/GIS/28916</t>
  </si>
  <si>
    <t>IF/GIS/28917</t>
  </si>
  <si>
    <t>IF/GIS/28918</t>
  </si>
  <si>
    <t>IF/GIS/28919</t>
  </si>
  <si>
    <t>IF/GIS/28920</t>
  </si>
  <si>
    <t>IF/GIS/28921</t>
  </si>
  <si>
    <t>IF/GIS/28922</t>
  </si>
  <si>
    <t>IF/GIS/28923</t>
  </si>
  <si>
    <t>IF/GIS/28924</t>
  </si>
  <si>
    <t>IF/GIS/28925</t>
  </si>
  <si>
    <t>IF/GIS/28926</t>
  </si>
  <si>
    <t>IF/GIS/28927</t>
  </si>
  <si>
    <t>IF/GIS/28928</t>
  </si>
  <si>
    <t>IF/GIS/28929</t>
  </si>
  <si>
    <t>IF/GIS/28930</t>
  </si>
  <si>
    <t>IF/GIS/28931</t>
  </si>
  <si>
    <t>IF/GIS/28932</t>
  </si>
  <si>
    <t>IF/GIS/28933</t>
  </si>
  <si>
    <t>IF/GIS/28934</t>
  </si>
  <si>
    <t>IF/GIS/28935</t>
  </si>
  <si>
    <t>IF/GIS/28936</t>
  </si>
  <si>
    <t>IF/GIS/28937</t>
  </si>
  <si>
    <t>IF/GIS/28938</t>
  </si>
  <si>
    <t>IF/64817</t>
  </si>
  <si>
    <t xml:space="preserve">IF/64816 </t>
  </si>
  <si>
    <t xml:space="preserve">IF/64815 </t>
  </si>
  <si>
    <t>IF/64814</t>
  </si>
  <si>
    <t>IF/64809</t>
  </si>
  <si>
    <t>IF/64810</t>
  </si>
  <si>
    <t xml:space="preserve">IF/64811 </t>
  </si>
  <si>
    <t>IF/64812</t>
  </si>
  <si>
    <t>IF/64813</t>
  </si>
  <si>
    <t>IF/64806</t>
  </si>
  <si>
    <t>IF/64807</t>
  </si>
  <si>
    <t>IF/64808</t>
  </si>
  <si>
    <t>IF/64798</t>
  </si>
  <si>
    <t>IF/64799</t>
  </si>
  <si>
    <t>IF/64800</t>
  </si>
  <si>
    <t>IF/64801</t>
  </si>
  <si>
    <t>IF/64802</t>
  </si>
  <si>
    <t>IF/64803</t>
  </si>
  <si>
    <t>IF/64804</t>
  </si>
  <si>
    <t>IF/64805</t>
  </si>
  <si>
    <t xml:space="preserve">IF/64797 </t>
  </si>
  <si>
    <t>IF/64795</t>
  </si>
  <si>
    <t>IF/64796</t>
  </si>
  <si>
    <t>IF/64794</t>
  </si>
  <si>
    <t>IF/64793</t>
  </si>
  <si>
    <t>IF/64791</t>
  </si>
  <si>
    <t xml:space="preserve">IF/64792 </t>
  </si>
  <si>
    <t xml:space="preserve">IF/64790 </t>
  </si>
  <si>
    <t xml:space="preserve">IF/64786 </t>
  </si>
  <si>
    <t>IF/64787</t>
  </si>
  <si>
    <t>IF/64788</t>
  </si>
  <si>
    <t>IF/64789</t>
  </si>
  <si>
    <t>IF/64783</t>
  </si>
  <si>
    <t>IF/64784</t>
  </si>
  <si>
    <t>IF/64785</t>
  </si>
  <si>
    <t xml:space="preserve">IF/64782 </t>
  </si>
  <si>
    <t>IF/64779</t>
  </si>
  <si>
    <t>IF/64780</t>
  </si>
  <si>
    <t>IF/64781</t>
  </si>
  <si>
    <t>IF/64777</t>
  </si>
  <si>
    <t xml:space="preserve">IF/64778 </t>
  </si>
  <si>
    <t xml:space="preserve">PC Lianhlira
Constn. Of Dugout  Pond </t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</si>
</sst>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0"/>
      <name val="Arial"/>
      <family val="2"/>
    </font>
    <font>
      <sz val="8"/>
      <name val="Tahoma"/>
      <family val="2"/>
    </font>
    <font>
      <i/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name val="Tahoma"/>
      <family val="2"/>
    </font>
    <font>
      <b/>
      <u/>
      <sz val="8"/>
      <name val="Tahoma"/>
      <family val="2"/>
    </font>
    <font>
      <b/>
      <i/>
      <sz val="8"/>
      <name val="Tahoma"/>
      <family val="2"/>
    </font>
    <font>
      <sz val="8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AF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3">
    <xf numFmtId="0" fontId="0" fillId="0" borderId="0" xfId="0"/>
    <xf numFmtId="0" fontId="2" fillId="0" borderId="0" xfId="0" applyFont="1" applyFill="1" applyBorder="1" applyAlignment="1">
      <alignment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3" fontId="2" fillId="0" borderId="0" xfId="0" applyNumberFormat="1" applyFont="1" applyFill="1" applyAlignment="1">
      <alignment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 applyProtection="1">
      <alignment horizontal="left" vertical="center" wrapText="1"/>
      <protection locked="0"/>
    </xf>
    <xf numFmtId="3" fontId="2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3" fontId="6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3" fontId="6" fillId="0" borderId="2" xfId="0" applyNumberFormat="1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3" fontId="6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left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 wrapText="1"/>
    </xf>
    <xf numFmtId="2" fontId="8" fillId="2" borderId="2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8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84</xdr:row>
      <xdr:rowOff>0</xdr:rowOff>
    </xdr:from>
    <xdr:to>
      <xdr:col>7</xdr:col>
      <xdr:colOff>299929</xdr:colOff>
      <xdr:row>84</xdr:row>
      <xdr:rowOff>790</xdr:rowOff>
    </xdr:to>
    <xdr:pic>
      <xdr:nvPicPr>
        <xdr:cNvPr id="3" name="Picture 2" descr="E:\2019-2020\Pu Signature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699158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0</xdr:colOff>
      <xdr:row>84</xdr:row>
      <xdr:rowOff>0</xdr:rowOff>
    </xdr:from>
    <xdr:to>
      <xdr:col>7</xdr:col>
      <xdr:colOff>300468</xdr:colOff>
      <xdr:row>84</xdr:row>
      <xdr:rowOff>598</xdr:rowOff>
    </xdr:to>
    <xdr:pic>
      <xdr:nvPicPr>
        <xdr:cNvPr id="4" name="Picture 3" descr="Pu Signature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755567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84</xdr:row>
      <xdr:rowOff>0</xdr:rowOff>
    </xdr:from>
    <xdr:to>
      <xdr:col>11</xdr:col>
      <xdr:colOff>540139</xdr:colOff>
      <xdr:row>84</xdr:row>
      <xdr:rowOff>790</xdr:rowOff>
    </xdr:to>
    <xdr:pic>
      <xdr:nvPicPr>
        <xdr:cNvPr id="6" name="Picture 5" descr="E:\2019-2020\Pu Signature.jp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064239" y="34899183"/>
          <a:ext cx="1199899" cy="7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0</xdr:colOff>
      <xdr:row>84</xdr:row>
      <xdr:rowOff>0</xdr:rowOff>
    </xdr:from>
    <xdr:to>
      <xdr:col>11</xdr:col>
      <xdr:colOff>505959</xdr:colOff>
      <xdr:row>84</xdr:row>
      <xdr:rowOff>598</xdr:rowOff>
    </xdr:to>
    <xdr:pic>
      <xdr:nvPicPr>
        <xdr:cNvPr id="7" name="Picture 6" descr="Pu Signature.jpg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129189" y="34955592"/>
          <a:ext cx="1202295" cy="598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89</xdr:row>
      <xdr:rowOff>86913</xdr:rowOff>
    </xdr:from>
    <xdr:to>
      <xdr:col>17</xdr:col>
      <xdr:colOff>356525</xdr:colOff>
      <xdr:row>89</xdr:row>
      <xdr:rowOff>89247</xdr:rowOff>
    </xdr:to>
    <xdr:pic>
      <xdr:nvPicPr>
        <xdr:cNvPr id="8" name="Picture 7" descr="Pu Jamesa Sign.jpg"/>
        <xdr:cNvPicPr>
          <a:picLocks noChangeAspect="1"/>
        </xdr:cNvPicPr>
      </xdr:nvPicPr>
      <xdr:blipFill>
        <a:blip xmlns:r="http://schemas.openxmlformats.org/officeDocument/2006/relationships" r:embed="rId3" cstate="print">
          <a:lum contrast="20000"/>
        </a:blip>
        <a:stretch>
          <a:fillRect/>
        </a:stretch>
      </xdr:blipFill>
      <xdr:spPr>
        <a:xfrm>
          <a:off x="10264378" y="47654763"/>
          <a:ext cx="1575725" cy="2334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142875</xdr:colOff>
      <xdr:row>85</xdr:row>
      <xdr:rowOff>228600</xdr:rowOff>
    </xdr:from>
    <xdr:to>
      <xdr:col>7</xdr:col>
      <xdr:colOff>555297</xdr:colOff>
      <xdr:row>88</xdr:row>
      <xdr:rowOff>130175</xdr:rowOff>
    </xdr:to>
    <xdr:pic>
      <xdr:nvPicPr>
        <xdr:cNvPr id="9" name="Picture 8" descr="LALTHAKIMA CHHANGTE BDO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019675" y="32327850"/>
          <a:ext cx="821997" cy="61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96"/>
  <sheetViews>
    <sheetView tabSelected="1" topLeftCell="A15" workbookViewId="0">
      <selection activeCell="E21" sqref="E21"/>
    </sheetView>
  </sheetViews>
  <sheetFormatPr defaultColWidth="8.42578125" defaultRowHeight="10.5"/>
  <cols>
    <col min="1" max="1" width="3.140625" style="9" customWidth="1"/>
    <col min="2" max="2" width="12.140625" style="3" customWidth="1"/>
    <col min="3" max="3" width="6" style="3" customWidth="1"/>
    <col min="4" max="4" width="6" style="6" customWidth="1"/>
    <col min="5" max="5" width="38.85546875" style="1" customWidth="1"/>
    <col min="6" max="6" width="7" style="6" customWidth="1"/>
    <col min="7" max="7" width="6.140625" style="6" customWidth="1"/>
    <col min="8" max="8" width="10.140625" style="6" customWidth="1"/>
    <col min="9" max="9" width="9.5703125" style="6" customWidth="1"/>
    <col min="10" max="10" width="8.28515625" style="6" customWidth="1"/>
    <col min="11" max="12" width="8.28515625" style="7" customWidth="1"/>
    <col min="13" max="13" width="8.28515625" style="8" customWidth="1"/>
    <col min="14" max="14" width="5.5703125" style="7" customWidth="1"/>
    <col min="15" max="16384" width="8.42578125" style="1"/>
  </cols>
  <sheetData>
    <row r="1" spans="1:14" ht="57" customHeight="1">
      <c r="A1" s="47" t="s">
        <v>129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3.5" customHeight="1">
      <c r="A2" s="50" t="s">
        <v>117</v>
      </c>
      <c r="B2" s="50"/>
      <c r="C2" s="50"/>
      <c r="D2" s="50"/>
      <c r="E2" s="50"/>
      <c r="F2" s="12"/>
      <c r="G2" s="13"/>
      <c r="H2" s="13"/>
      <c r="I2" s="12"/>
      <c r="J2" s="49" t="s">
        <v>22</v>
      </c>
      <c r="K2" s="49"/>
      <c r="L2" s="49"/>
      <c r="M2" s="49"/>
      <c r="N2" s="49"/>
    </row>
    <row r="3" spans="1:14" ht="15.75" customHeight="1">
      <c r="A3" s="50" t="s">
        <v>116</v>
      </c>
      <c r="B3" s="50"/>
      <c r="C3" s="50"/>
      <c r="D3" s="50"/>
      <c r="E3" s="50"/>
      <c r="F3" s="48"/>
      <c r="G3" s="48"/>
      <c r="H3" s="48"/>
      <c r="I3" s="48"/>
      <c r="J3" s="48"/>
      <c r="K3" s="48"/>
      <c r="L3" s="48"/>
      <c r="M3" s="51"/>
      <c r="N3" s="51"/>
    </row>
    <row r="4" spans="1:14" ht="80.25" customHeight="1">
      <c r="A4" s="54" t="s">
        <v>0</v>
      </c>
      <c r="B4" s="56" t="s">
        <v>1</v>
      </c>
      <c r="C4" s="56" t="s">
        <v>119</v>
      </c>
      <c r="D4" s="54" t="s">
        <v>12</v>
      </c>
      <c r="E4" s="56" t="s">
        <v>11</v>
      </c>
      <c r="F4" s="58" t="s">
        <v>120</v>
      </c>
      <c r="G4" s="58" t="s">
        <v>122</v>
      </c>
      <c r="H4" s="58" t="s">
        <v>121</v>
      </c>
      <c r="I4" s="58" t="s">
        <v>15</v>
      </c>
      <c r="J4" s="58" t="s">
        <v>123</v>
      </c>
      <c r="K4" s="60" t="s">
        <v>124</v>
      </c>
      <c r="L4" s="61"/>
      <c r="M4" s="62"/>
      <c r="N4" s="56" t="s">
        <v>128</v>
      </c>
    </row>
    <row r="5" spans="1:14" ht="38.25" customHeight="1">
      <c r="A5" s="55"/>
      <c r="B5" s="57"/>
      <c r="C5" s="57"/>
      <c r="D5" s="55"/>
      <c r="E5" s="57"/>
      <c r="F5" s="59"/>
      <c r="G5" s="59"/>
      <c r="H5" s="59"/>
      <c r="I5" s="59"/>
      <c r="J5" s="59"/>
      <c r="K5" s="15" t="s">
        <v>126</v>
      </c>
      <c r="L5" s="15" t="s">
        <v>125</v>
      </c>
      <c r="M5" s="14" t="s">
        <v>127</v>
      </c>
      <c r="N5" s="57"/>
    </row>
    <row r="6" spans="1:14" s="2" customFormat="1" ht="15" customHeight="1">
      <c r="A6" s="16">
        <v>1</v>
      </c>
      <c r="B6" s="17">
        <v>2</v>
      </c>
      <c r="C6" s="17"/>
      <c r="D6" s="16">
        <v>5</v>
      </c>
      <c r="E6" s="16">
        <v>3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  <c r="L6" s="16">
        <v>12</v>
      </c>
      <c r="M6" s="16">
        <v>13</v>
      </c>
      <c r="N6" s="16">
        <v>14</v>
      </c>
    </row>
    <row r="7" spans="1:14" ht="27" customHeight="1">
      <c r="A7" s="18">
        <v>1</v>
      </c>
      <c r="B7" s="19" t="s">
        <v>2</v>
      </c>
      <c r="C7" s="24">
        <v>11</v>
      </c>
      <c r="D7" s="11">
        <v>60</v>
      </c>
      <c r="E7" s="20" t="s">
        <v>89</v>
      </c>
      <c r="F7" s="21">
        <f>D7*C7</f>
        <v>660</v>
      </c>
      <c r="G7" s="21">
        <v>233</v>
      </c>
      <c r="H7" s="21">
        <f>F7*G7</f>
        <v>153780</v>
      </c>
      <c r="I7" s="21">
        <f>SUM(H7)</f>
        <v>153780</v>
      </c>
      <c r="J7" s="38" t="s">
        <v>147</v>
      </c>
      <c r="K7" s="22">
        <v>3</v>
      </c>
      <c r="L7" s="22">
        <v>3</v>
      </c>
      <c r="M7" s="22">
        <v>1.5</v>
      </c>
      <c r="N7" s="22" t="s">
        <v>25</v>
      </c>
    </row>
    <row r="8" spans="1:14" ht="29.25" customHeight="1">
      <c r="A8" s="18">
        <v>2</v>
      </c>
      <c r="B8" s="19" t="s">
        <v>3</v>
      </c>
      <c r="C8" s="24">
        <v>11</v>
      </c>
      <c r="D8" s="11">
        <v>221</v>
      </c>
      <c r="E8" s="23" t="s">
        <v>90</v>
      </c>
      <c r="F8" s="21">
        <f t="shared" ref="F8:F71" si="0">D8*C8</f>
        <v>2431</v>
      </c>
      <c r="G8" s="21">
        <v>233</v>
      </c>
      <c r="H8" s="21">
        <f t="shared" ref="H8:H71" si="1">F8*G8</f>
        <v>566423</v>
      </c>
      <c r="I8" s="21">
        <f t="shared" ref="I8:I71" si="2">SUM(H8)</f>
        <v>566423</v>
      </c>
      <c r="J8" s="38" t="s">
        <v>148</v>
      </c>
      <c r="K8" s="22" t="s">
        <v>130</v>
      </c>
      <c r="L8" s="22"/>
      <c r="M8" s="22"/>
      <c r="N8" s="22" t="s">
        <v>25</v>
      </c>
    </row>
    <row r="9" spans="1:14" ht="21" customHeight="1">
      <c r="A9" s="39">
        <v>3</v>
      </c>
      <c r="B9" s="40" t="s">
        <v>4</v>
      </c>
      <c r="C9" s="24">
        <v>11</v>
      </c>
      <c r="D9" s="11">
        <v>100</v>
      </c>
      <c r="E9" s="25" t="s">
        <v>91</v>
      </c>
      <c r="F9" s="21">
        <f t="shared" si="0"/>
        <v>1100</v>
      </c>
      <c r="G9" s="21">
        <v>233</v>
      </c>
      <c r="H9" s="21">
        <f t="shared" si="1"/>
        <v>256300</v>
      </c>
      <c r="I9" s="21">
        <f t="shared" si="2"/>
        <v>256300</v>
      </c>
      <c r="J9" s="38" t="s">
        <v>149</v>
      </c>
      <c r="K9" s="22">
        <v>4</v>
      </c>
      <c r="L9" s="22">
        <v>4</v>
      </c>
      <c r="M9" s="22">
        <v>1.5</v>
      </c>
      <c r="N9" s="22" t="s">
        <v>25</v>
      </c>
    </row>
    <row r="10" spans="1:14" ht="29.25" customHeight="1">
      <c r="A10" s="39"/>
      <c r="B10" s="40"/>
      <c r="C10" s="24">
        <v>11</v>
      </c>
      <c r="D10" s="11">
        <v>100</v>
      </c>
      <c r="E10" s="25" t="s">
        <v>92</v>
      </c>
      <c r="F10" s="21">
        <f t="shared" si="0"/>
        <v>1100</v>
      </c>
      <c r="G10" s="21">
        <v>233</v>
      </c>
      <c r="H10" s="21">
        <f t="shared" si="1"/>
        <v>256300</v>
      </c>
      <c r="I10" s="21">
        <f t="shared" si="2"/>
        <v>256300</v>
      </c>
      <c r="J10" s="38" t="s">
        <v>150</v>
      </c>
      <c r="K10" s="22">
        <v>502</v>
      </c>
      <c r="L10" s="22">
        <v>2</v>
      </c>
      <c r="M10" s="22">
        <v>1</v>
      </c>
      <c r="N10" s="22" t="s">
        <v>25</v>
      </c>
    </row>
    <row r="11" spans="1:14" ht="29.25" customHeight="1">
      <c r="A11" s="39">
        <v>4</v>
      </c>
      <c r="B11" s="40" t="s">
        <v>5</v>
      </c>
      <c r="C11" s="24">
        <v>11</v>
      </c>
      <c r="D11" s="11">
        <v>101</v>
      </c>
      <c r="E11" s="20" t="s">
        <v>93</v>
      </c>
      <c r="F11" s="21">
        <f t="shared" si="0"/>
        <v>1111</v>
      </c>
      <c r="G11" s="21">
        <v>233</v>
      </c>
      <c r="H11" s="21">
        <f t="shared" si="1"/>
        <v>258863</v>
      </c>
      <c r="I11" s="21">
        <f t="shared" si="2"/>
        <v>258863</v>
      </c>
      <c r="J11" s="38" t="s">
        <v>151</v>
      </c>
      <c r="K11" s="22">
        <v>4</v>
      </c>
      <c r="L11" s="22">
        <v>4</v>
      </c>
      <c r="M11" s="22">
        <v>1.5</v>
      </c>
      <c r="N11" s="22" t="s">
        <v>25</v>
      </c>
    </row>
    <row r="12" spans="1:14" ht="29.25" customHeight="1">
      <c r="A12" s="39"/>
      <c r="B12" s="40"/>
      <c r="C12" s="24">
        <v>11</v>
      </c>
      <c r="D12" s="11">
        <v>101</v>
      </c>
      <c r="E12" s="20" t="s">
        <v>94</v>
      </c>
      <c r="F12" s="21">
        <f t="shared" si="0"/>
        <v>1111</v>
      </c>
      <c r="G12" s="21">
        <v>233</v>
      </c>
      <c r="H12" s="21">
        <f t="shared" si="1"/>
        <v>258863</v>
      </c>
      <c r="I12" s="21">
        <f t="shared" si="2"/>
        <v>258863</v>
      </c>
      <c r="J12" s="38" t="s">
        <v>152</v>
      </c>
      <c r="K12" s="22">
        <v>4</v>
      </c>
      <c r="L12" s="22">
        <v>4</v>
      </c>
      <c r="M12" s="22">
        <v>1.5</v>
      </c>
      <c r="N12" s="22" t="s">
        <v>25</v>
      </c>
    </row>
    <row r="13" spans="1:14" ht="34.5" customHeight="1">
      <c r="A13" s="39"/>
      <c r="B13" s="40"/>
      <c r="C13" s="24">
        <v>11</v>
      </c>
      <c r="D13" s="11">
        <v>100</v>
      </c>
      <c r="E13" s="20" t="s">
        <v>95</v>
      </c>
      <c r="F13" s="21">
        <f t="shared" si="0"/>
        <v>1100</v>
      </c>
      <c r="G13" s="21">
        <v>233</v>
      </c>
      <c r="H13" s="21">
        <f t="shared" si="1"/>
        <v>256300</v>
      </c>
      <c r="I13" s="21">
        <f t="shared" si="2"/>
        <v>256300</v>
      </c>
      <c r="J13" s="38" t="s">
        <v>153</v>
      </c>
      <c r="K13" s="22">
        <v>4</v>
      </c>
      <c r="L13" s="22">
        <v>4</v>
      </c>
      <c r="M13" s="22">
        <v>1.5</v>
      </c>
      <c r="N13" s="22" t="s">
        <v>25</v>
      </c>
    </row>
    <row r="14" spans="1:14" ht="34.5" customHeight="1">
      <c r="A14" s="39"/>
      <c r="B14" s="40"/>
      <c r="C14" s="24">
        <v>11</v>
      </c>
      <c r="D14" s="11">
        <v>100</v>
      </c>
      <c r="E14" s="20" t="s">
        <v>96</v>
      </c>
      <c r="F14" s="21">
        <f t="shared" si="0"/>
        <v>1100</v>
      </c>
      <c r="G14" s="21">
        <v>233</v>
      </c>
      <c r="H14" s="21">
        <f t="shared" si="1"/>
        <v>256300</v>
      </c>
      <c r="I14" s="21">
        <f t="shared" si="2"/>
        <v>256300</v>
      </c>
      <c r="J14" s="38" t="s">
        <v>154</v>
      </c>
      <c r="K14" s="22">
        <v>4</v>
      </c>
      <c r="L14" s="22">
        <v>4</v>
      </c>
      <c r="M14" s="22">
        <v>1.5</v>
      </c>
      <c r="N14" s="22" t="s">
        <v>25</v>
      </c>
    </row>
    <row r="15" spans="1:14" ht="23.25" customHeight="1">
      <c r="A15" s="18">
        <v>5</v>
      </c>
      <c r="B15" s="19" t="s">
        <v>6</v>
      </c>
      <c r="C15" s="24">
        <v>11</v>
      </c>
      <c r="D15" s="11">
        <v>215</v>
      </c>
      <c r="E15" s="20" t="s">
        <v>114</v>
      </c>
      <c r="F15" s="21">
        <f t="shared" si="0"/>
        <v>2365</v>
      </c>
      <c r="G15" s="21">
        <v>233</v>
      </c>
      <c r="H15" s="21">
        <f t="shared" si="1"/>
        <v>551045</v>
      </c>
      <c r="I15" s="21">
        <f t="shared" si="2"/>
        <v>551045</v>
      </c>
      <c r="J15" s="38" t="s">
        <v>155</v>
      </c>
      <c r="K15" s="22">
        <v>40</v>
      </c>
      <c r="L15" s="22">
        <v>30</v>
      </c>
      <c r="M15" s="22">
        <v>1.8</v>
      </c>
      <c r="N15" s="22" t="s">
        <v>25</v>
      </c>
    </row>
    <row r="16" spans="1:14" ht="27" customHeight="1">
      <c r="A16" s="39">
        <v>6</v>
      </c>
      <c r="B16" s="40" t="s">
        <v>7</v>
      </c>
      <c r="C16" s="24">
        <v>11</v>
      </c>
      <c r="D16" s="11">
        <v>120</v>
      </c>
      <c r="E16" s="25" t="s">
        <v>100</v>
      </c>
      <c r="F16" s="21">
        <f t="shared" si="0"/>
        <v>1320</v>
      </c>
      <c r="G16" s="21">
        <v>233</v>
      </c>
      <c r="H16" s="21">
        <f t="shared" si="1"/>
        <v>307560</v>
      </c>
      <c r="I16" s="21">
        <f t="shared" si="2"/>
        <v>307560</v>
      </c>
      <c r="J16" s="38" t="s">
        <v>156</v>
      </c>
      <c r="K16" s="22">
        <v>402</v>
      </c>
      <c r="L16" s="22">
        <v>2</v>
      </c>
      <c r="M16" s="22">
        <v>1.5</v>
      </c>
      <c r="N16" s="22" t="s">
        <v>25</v>
      </c>
    </row>
    <row r="17" spans="1:14" ht="27" customHeight="1">
      <c r="A17" s="39"/>
      <c r="B17" s="40"/>
      <c r="C17" s="24">
        <v>11</v>
      </c>
      <c r="D17" s="11">
        <v>120</v>
      </c>
      <c r="E17" s="25" t="s">
        <v>97</v>
      </c>
      <c r="F17" s="21">
        <f t="shared" si="0"/>
        <v>1320</v>
      </c>
      <c r="G17" s="21">
        <v>233</v>
      </c>
      <c r="H17" s="21">
        <f t="shared" si="1"/>
        <v>307560</v>
      </c>
      <c r="I17" s="21">
        <f t="shared" si="2"/>
        <v>307560</v>
      </c>
      <c r="J17" s="38" t="s">
        <v>157</v>
      </c>
      <c r="K17" s="22">
        <v>402</v>
      </c>
      <c r="L17" s="22">
        <v>2</v>
      </c>
      <c r="M17" s="22">
        <v>1.5</v>
      </c>
      <c r="N17" s="22" t="s">
        <v>25</v>
      </c>
    </row>
    <row r="18" spans="1:14" ht="27.75" customHeight="1">
      <c r="A18" s="39">
        <v>7</v>
      </c>
      <c r="B18" s="40" t="s">
        <v>8</v>
      </c>
      <c r="C18" s="24">
        <v>11</v>
      </c>
      <c r="D18" s="11">
        <v>118</v>
      </c>
      <c r="E18" s="20" t="s">
        <v>225</v>
      </c>
      <c r="F18" s="21">
        <f t="shared" si="0"/>
        <v>1298</v>
      </c>
      <c r="G18" s="21">
        <v>233</v>
      </c>
      <c r="H18" s="21">
        <f t="shared" si="1"/>
        <v>302434</v>
      </c>
      <c r="I18" s="21">
        <f t="shared" si="2"/>
        <v>302434</v>
      </c>
      <c r="J18" s="38" t="s">
        <v>158</v>
      </c>
      <c r="K18" s="22">
        <v>30</v>
      </c>
      <c r="L18" s="22">
        <v>20</v>
      </c>
      <c r="M18" s="22">
        <v>2</v>
      </c>
      <c r="N18" s="22" t="s">
        <v>25</v>
      </c>
    </row>
    <row r="19" spans="1:14" ht="27.75" customHeight="1">
      <c r="A19" s="39"/>
      <c r="B19" s="40"/>
      <c r="C19" s="24">
        <v>11</v>
      </c>
      <c r="D19" s="11">
        <v>118</v>
      </c>
      <c r="E19" s="20" t="s">
        <v>98</v>
      </c>
      <c r="F19" s="21">
        <f t="shared" si="0"/>
        <v>1298</v>
      </c>
      <c r="G19" s="21">
        <v>233</v>
      </c>
      <c r="H19" s="21">
        <f t="shared" si="1"/>
        <v>302434</v>
      </c>
      <c r="I19" s="21">
        <f t="shared" si="2"/>
        <v>302434</v>
      </c>
      <c r="J19" s="38" t="s">
        <v>159</v>
      </c>
      <c r="K19" s="22">
        <v>30</v>
      </c>
      <c r="L19" s="22">
        <v>20</v>
      </c>
      <c r="M19" s="22">
        <v>2</v>
      </c>
      <c r="N19" s="22" t="s">
        <v>25</v>
      </c>
    </row>
    <row r="20" spans="1:14" ht="27.75" customHeight="1">
      <c r="A20" s="18">
        <v>8</v>
      </c>
      <c r="B20" s="19" t="s">
        <v>9</v>
      </c>
      <c r="C20" s="24">
        <v>11</v>
      </c>
      <c r="D20" s="11">
        <v>41</v>
      </c>
      <c r="E20" s="20" t="s">
        <v>99</v>
      </c>
      <c r="F20" s="21">
        <f t="shared" si="0"/>
        <v>451</v>
      </c>
      <c r="G20" s="21">
        <v>233</v>
      </c>
      <c r="H20" s="21">
        <f t="shared" si="1"/>
        <v>105083</v>
      </c>
      <c r="I20" s="21">
        <f t="shared" si="2"/>
        <v>105083</v>
      </c>
      <c r="J20" s="38" t="s">
        <v>160</v>
      </c>
      <c r="K20" s="22">
        <v>210</v>
      </c>
      <c r="L20" s="22">
        <v>2</v>
      </c>
      <c r="M20" s="22">
        <v>1</v>
      </c>
      <c r="N20" s="22" t="s">
        <v>25</v>
      </c>
    </row>
    <row r="21" spans="1:14" ht="27.75" customHeight="1">
      <c r="A21" s="39">
        <v>9</v>
      </c>
      <c r="B21" s="40" t="s">
        <v>16</v>
      </c>
      <c r="C21" s="24">
        <v>11</v>
      </c>
      <c r="D21" s="11">
        <v>66</v>
      </c>
      <c r="E21" s="20" t="s">
        <v>101</v>
      </c>
      <c r="F21" s="21">
        <f t="shared" si="0"/>
        <v>726</v>
      </c>
      <c r="G21" s="21">
        <v>233</v>
      </c>
      <c r="H21" s="21">
        <f t="shared" si="1"/>
        <v>169158</v>
      </c>
      <c r="I21" s="21">
        <f t="shared" si="2"/>
        <v>169158</v>
      </c>
      <c r="J21" s="37" t="s">
        <v>161</v>
      </c>
      <c r="K21" s="22">
        <v>3</v>
      </c>
      <c r="L21" s="22">
        <v>2</v>
      </c>
      <c r="M21" s="22">
        <v>1.5</v>
      </c>
      <c r="N21" s="22" t="s">
        <v>25</v>
      </c>
    </row>
    <row r="22" spans="1:14" ht="23.25" customHeight="1">
      <c r="A22" s="39"/>
      <c r="B22" s="40"/>
      <c r="C22" s="24">
        <v>11</v>
      </c>
      <c r="D22" s="11">
        <v>66</v>
      </c>
      <c r="E22" s="20" t="s">
        <v>102</v>
      </c>
      <c r="F22" s="21">
        <f t="shared" si="0"/>
        <v>726</v>
      </c>
      <c r="G22" s="21">
        <v>233</v>
      </c>
      <c r="H22" s="21">
        <f t="shared" si="1"/>
        <v>169158</v>
      </c>
      <c r="I22" s="21">
        <f t="shared" si="2"/>
        <v>169158</v>
      </c>
      <c r="J22" s="38" t="s">
        <v>162</v>
      </c>
      <c r="K22" s="22">
        <v>20</v>
      </c>
      <c r="L22" s="22">
        <v>17</v>
      </c>
      <c r="M22" s="22">
        <v>2</v>
      </c>
      <c r="N22" s="22" t="s">
        <v>25</v>
      </c>
    </row>
    <row r="23" spans="1:14" ht="25.5" customHeight="1">
      <c r="A23" s="18">
        <v>10</v>
      </c>
      <c r="B23" s="19" t="s">
        <v>17</v>
      </c>
      <c r="C23" s="24">
        <v>11</v>
      </c>
      <c r="D23" s="11">
        <v>34</v>
      </c>
      <c r="E23" s="20" t="s">
        <v>103</v>
      </c>
      <c r="F23" s="21">
        <f t="shared" si="0"/>
        <v>374</v>
      </c>
      <c r="G23" s="21">
        <v>233</v>
      </c>
      <c r="H23" s="21">
        <f t="shared" si="1"/>
        <v>87142</v>
      </c>
      <c r="I23" s="21">
        <f t="shared" si="2"/>
        <v>87142</v>
      </c>
      <c r="J23" s="38" t="s">
        <v>163</v>
      </c>
      <c r="K23" s="22">
        <v>70</v>
      </c>
      <c r="L23" s="22">
        <v>10</v>
      </c>
      <c r="M23" s="22">
        <v>0.5</v>
      </c>
      <c r="N23" s="22" t="s">
        <v>25</v>
      </c>
    </row>
    <row r="24" spans="1:14" ht="29.25" customHeight="1">
      <c r="A24" s="18">
        <v>11</v>
      </c>
      <c r="B24" s="19" t="s">
        <v>18</v>
      </c>
      <c r="C24" s="24">
        <v>11</v>
      </c>
      <c r="D24" s="11">
        <v>90</v>
      </c>
      <c r="E24" s="20" t="s">
        <v>104</v>
      </c>
      <c r="F24" s="21">
        <f t="shared" si="0"/>
        <v>990</v>
      </c>
      <c r="G24" s="21">
        <v>233</v>
      </c>
      <c r="H24" s="21">
        <f t="shared" si="1"/>
        <v>230670</v>
      </c>
      <c r="I24" s="21">
        <f t="shared" si="2"/>
        <v>230670</v>
      </c>
      <c r="J24" s="38" t="s">
        <v>164</v>
      </c>
      <c r="K24" s="22" t="s">
        <v>131</v>
      </c>
      <c r="L24" s="22"/>
      <c r="M24" s="22"/>
      <c r="N24" s="22" t="s">
        <v>25</v>
      </c>
    </row>
    <row r="25" spans="1:14" ht="29.25" customHeight="1">
      <c r="A25" s="18">
        <v>12</v>
      </c>
      <c r="B25" s="19" t="s">
        <v>19</v>
      </c>
      <c r="C25" s="24">
        <v>11</v>
      </c>
      <c r="D25" s="11">
        <v>299</v>
      </c>
      <c r="E25" s="20" t="s">
        <v>105</v>
      </c>
      <c r="F25" s="21">
        <f t="shared" si="0"/>
        <v>3289</v>
      </c>
      <c r="G25" s="21">
        <v>233</v>
      </c>
      <c r="H25" s="21">
        <f t="shared" si="1"/>
        <v>766337</v>
      </c>
      <c r="I25" s="21">
        <f t="shared" si="2"/>
        <v>766337</v>
      </c>
      <c r="J25" s="38" t="s">
        <v>165</v>
      </c>
      <c r="K25" s="22" t="s">
        <v>132</v>
      </c>
      <c r="L25" s="22"/>
      <c r="M25" s="22"/>
      <c r="N25" s="22" t="s">
        <v>25</v>
      </c>
    </row>
    <row r="26" spans="1:14" ht="38.25" customHeight="1">
      <c r="A26" s="18">
        <v>13</v>
      </c>
      <c r="B26" s="19" t="s">
        <v>20</v>
      </c>
      <c r="C26" s="24">
        <v>11</v>
      </c>
      <c r="D26" s="11">
        <v>52</v>
      </c>
      <c r="E26" s="20" t="s">
        <v>106</v>
      </c>
      <c r="F26" s="21">
        <f t="shared" si="0"/>
        <v>572</v>
      </c>
      <c r="G26" s="21">
        <v>233</v>
      </c>
      <c r="H26" s="21">
        <f t="shared" si="1"/>
        <v>133276</v>
      </c>
      <c r="I26" s="21">
        <f t="shared" si="2"/>
        <v>133276</v>
      </c>
      <c r="J26" s="38" t="s">
        <v>166</v>
      </c>
      <c r="K26" s="22">
        <v>3</v>
      </c>
      <c r="L26" s="22">
        <v>2.2999999999999998</v>
      </c>
      <c r="M26" s="22">
        <v>1.5</v>
      </c>
      <c r="N26" s="22" t="s">
        <v>25</v>
      </c>
    </row>
    <row r="27" spans="1:14" ht="38.25" customHeight="1">
      <c r="A27" s="18">
        <v>14</v>
      </c>
      <c r="B27" s="19" t="s">
        <v>10</v>
      </c>
      <c r="C27" s="24">
        <v>11</v>
      </c>
      <c r="D27" s="11">
        <v>114</v>
      </c>
      <c r="E27" s="20" t="s">
        <v>107</v>
      </c>
      <c r="F27" s="21">
        <f t="shared" si="0"/>
        <v>1254</v>
      </c>
      <c r="G27" s="21">
        <v>233</v>
      </c>
      <c r="H27" s="21">
        <f t="shared" si="1"/>
        <v>292182</v>
      </c>
      <c r="I27" s="21">
        <f t="shared" si="2"/>
        <v>292182</v>
      </c>
      <c r="J27" s="38" t="s">
        <v>167</v>
      </c>
      <c r="K27" s="22">
        <v>30</v>
      </c>
      <c r="L27" s="22">
        <v>19.2</v>
      </c>
      <c r="M27" s="22">
        <v>2</v>
      </c>
      <c r="N27" s="22" t="s">
        <v>25</v>
      </c>
    </row>
    <row r="28" spans="1:14" ht="32.25" customHeight="1">
      <c r="A28" s="18">
        <v>15</v>
      </c>
      <c r="B28" s="19" t="s">
        <v>14</v>
      </c>
      <c r="C28" s="24">
        <v>11</v>
      </c>
      <c r="D28" s="11">
        <v>72</v>
      </c>
      <c r="E28" s="25" t="s">
        <v>108</v>
      </c>
      <c r="F28" s="21">
        <f t="shared" si="0"/>
        <v>792</v>
      </c>
      <c r="G28" s="21">
        <v>233</v>
      </c>
      <c r="H28" s="21">
        <f t="shared" si="1"/>
        <v>184536</v>
      </c>
      <c r="I28" s="21">
        <f t="shared" si="2"/>
        <v>184536</v>
      </c>
      <c r="J28" s="38" t="s">
        <v>168</v>
      </c>
      <c r="K28" s="22">
        <v>331</v>
      </c>
      <c r="L28" s="22">
        <v>1.5</v>
      </c>
      <c r="M28" s="22">
        <v>1.5</v>
      </c>
      <c r="N28" s="22" t="s">
        <v>25</v>
      </c>
    </row>
    <row r="29" spans="1:14" ht="32.25" customHeight="1">
      <c r="A29" s="18">
        <v>16</v>
      </c>
      <c r="B29" s="19" t="s">
        <v>115</v>
      </c>
      <c r="C29" s="24">
        <v>11</v>
      </c>
      <c r="D29" s="11">
        <v>125</v>
      </c>
      <c r="E29" s="20" t="s">
        <v>109</v>
      </c>
      <c r="F29" s="21">
        <f t="shared" si="0"/>
        <v>1375</v>
      </c>
      <c r="G29" s="21">
        <v>233</v>
      </c>
      <c r="H29" s="21">
        <f t="shared" si="1"/>
        <v>320375</v>
      </c>
      <c r="I29" s="21">
        <f t="shared" si="2"/>
        <v>320375</v>
      </c>
      <c r="J29" s="38" t="s">
        <v>169</v>
      </c>
      <c r="K29" s="22">
        <v>126</v>
      </c>
      <c r="L29" s="22">
        <v>20</v>
      </c>
      <c r="M29" s="22">
        <v>0.5</v>
      </c>
      <c r="N29" s="22" t="s">
        <v>25</v>
      </c>
    </row>
    <row r="30" spans="1:14" ht="32.25" customHeight="1">
      <c r="A30" s="39">
        <v>17</v>
      </c>
      <c r="B30" s="40" t="s">
        <v>23</v>
      </c>
      <c r="C30" s="24">
        <v>11</v>
      </c>
      <c r="D30" s="11">
        <v>98</v>
      </c>
      <c r="E30" s="19" t="s">
        <v>112</v>
      </c>
      <c r="F30" s="21">
        <f t="shared" si="0"/>
        <v>1078</v>
      </c>
      <c r="G30" s="21">
        <v>233</v>
      </c>
      <c r="H30" s="21">
        <f t="shared" si="1"/>
        <v>251174</v>
      </c>
      <c r="I30" s="21">
        <f t="shared" si="2"/>
        <v>251174</v>
      </c>
      <c r="J30" s="38" t="s">
        <v>170</v>
      </c>
      <c r="K30" s="22">
        <v>290</v>
      </c>
      <c r="L30" s="22">
        <v>1</v>
      </c>
      <c r="M30" s="22">
        <v>1</v>
      </c>
      <c r="N30" s="22" t="s">
        <v>25</v>
      </c>
    </row>
    <row r="31" spans="1:14" ht="32.25" customHeight="1">
      <c r="A31" s="39"/>
      <c r="B31" s="40"/>
      <c r="C31" s="24">
        <v>11</v>
      </c>
      <c r="D31" s="11">
        <v>98</v>
      </c>
      <c r="E31" s="33" t="s">
        <v>136</v>
      </c>
      <c r="F31" s="21">
        <f t="shared" si="0"/>
        <v>1078</v>
      </c>
      <c r="G31" s="21">
        <v>233</v>
      </c>
      <c r="H31" s="21">
        <f t="shared" si="1"/>
        <v>251174</v>
      </c>
      <c r="I31" s="21">
        <f t="shared" si="2"/>
        <v>251174</v>
      </c>
      <c r="J31" s="38" t="s">
        <v>171</v>
      </c>
      <c r="K31" s="22">
        <v>290</v>
      </c>
      <c r="L31" s="22">
        <v>1</v>
      </c>
      <c r="M31" s="22">
        <v>1</v>
      </c>
      <c r="N31" s="22" t="s">
        <v>25</v>
      </c>
    </row>
    <row r="32" spans="1:14" ht="39.75" customHeight="1">
      <c r="A32" s="18">
        <v>18</v>
      </c>
      <c r="B32" s="19" t="s">
        <v>21</v>
      </c>
      <c r="C32" s="24">
        <v>11</v>
      </c>
      <c r="D32" s="11">
        <v>226</v>
      </c>
      <c r="E32" s="25" t="s">
        <v>110</v>
      </c>
      <c r="F32" s="21">
        <f t="shared" si="0"/>
        <v>2486</v>
      </c>
      <c r="G32" s="21">
        <v>233</v>
      </c>
      <c r="H32" s="21">
        <f t="shared" si="1"/>
        <v>579238</v>
      </c>
      <c r="I32" s="21">
        <f t="shared" si="2"/>
        <v>579238</v>
      </c>
      <c r="J32" s="38" t="s">
        <v>172</v>
      </c>
      <c r="K32" s="22">
        <v>100</v>
      </c>
      <c r="L32" s="22">
        <v>45.6</v>
      </c>
      <c r="M32" s="22">
        <v>0.5</v>
      </c>
      <c r="N32" s="22" t="s">
        <v>25</v>
      </c>
    </row>
    <row r="33" spans="1:14" ht="32.25" customHeight="1">
      <c r="A33" s="18">
        <v>19</v>
      </c>
      <c r="B33" s="19" t="s">
        <v>24</v>
      </c>
      <c r="C33" s="24">
        <v>14</v>
      </c>
      <c r="D33" s="11">
        <v>90</v>
      </c>
      <c r="E33" s="20" t="s">
        <v>111</v>
      </c>
      <c r="F33" s="21">
        <f t="shared" si="0"/>
        <v>1260</v>
      </c>
      <c r="G33" s="21">
        <v>233</v>
      </c>
      <c r="H33" s="21">
        <f t="shared" si="1"/>
        <v>293580</v>
      </c>
      <c r="I33" s="21">
        <f t="shared" si="2"/>
        <v>293580</v>
      </c>
      <c r="J33" s="38" t="s">
        <v>173</v>
      </c>
      <c r="K33" s="22">
        <v>29</v>
      </c>
      <c r="L33" s="22">
        <v>20</v>
      </c>
      <c r="M33" s="22">
        <v>2</v>
      </c>
      <c r="N33" s="22" t="s">
        <v>25</v>
      </c>
    </row>
    <row r="34" spans="1:14" s="10" customFormat="1" ht="32.25" customHeight="1">
      <c r="A34" s="18">
        <v>20</v>
      </c>
      <c r="B34" s="19" t="s">
        <v>26</v>
      </c>
      <c r="C34" s="24">
        <v>11</v>
      </c>
      <c r="D34" s="26">
        <v>36</v>
      </c>
      <c r="E34" s="25" t="s">
        <v>45</v>
      </c>
      <c r="F34" s="21">
        <f t="shared" si="0"/>
        <v>396</v>
      </c>
      <c r="G34" s="21">
        <v>233</v>
      </c>
      <c r="H34" s="21">
        <f t="shared" si="1"/>
        <v>92268</v>
      </c>
      <c r="I34" s="21">
        <f t="shared" si="2"/>
        <v>92268</v>
      </c>
      <c r="J34" s="38" t="s">
        <v>174</v>
      </c>
      <c r="K34" s="22">
        <v>185</v>
      </c>
      <c r="L34" s="22">
        <v>2</v>
      </c>
      <c r="M34" s="22">
        <v>1</v>
      </c>
      <c r="N34" s="22" t="s">
        <v>25</v>
      </c>
    </row>
    <row r="35" spans="1:14" s="10" customFormat="1" ht="27" customHeight="1">
      <c r="A35" s="39">
        <v>21</v>
      </c>
      <c r="B35" s="40" t="s">
        <v>27</v>
      </c>
      <c r="C35" s="24">
        <v>11</v>
      </c>
      <c r="D35" s="26">
        <v>90</v>
      </c>
      <c r="E35" s="27" t="s">
        <v>137</v>
      </c>
      <c r="F35" s="21">
        <f t="shared" si="0"/>
        <v>990</v>
      </c>
      <c r="G35" s="21">
        <v>233</v>
      </c>
      <c r="H35" s="21">
        <f t="shared" si="1"/>
        <v>230670</v>
      </c>
      <c r="I35" s="21">
        <f t="shared" si="2"/>
        <v>230670</v>
      </c>
      <c r="J35" s="38" t="s">
        <v>175</v>
      </c>
      <c r="K35" s="22">
        <v>453</v>
      </c>
      <c r="L35" s="22">
        <v>2</v>
      </c>
      <c r="M35" s="22">
        <v>1</v>
      </c>
      <c r="N35" s="22" t="s">
        <v>25</v>
      </c>
    </row>
    <row r="36" spans="1:14" s="10" customFormat="1" ht="27" customHeight="1">
      <c r="A36" s="39"/>
      <c r="B36" s="40"/>
      <c r="C36" s="24">
        <v>11</v>
      </c>
      <c r="D36" s="26">
        <v>90</v>
      </c>
      <c r="E36" s="27" t="s">
        <v>138</v>
      </c>
      <c r="F36" s="21">
        <f t="shared" si="0"/>
        <v>990</v>
      </c>
      <c r="G36" s="21">
        <v>233</v>
      </c>
      <c r="H36" s="21">
        <f t="shared" si="1"/>
        <v>230670</v>
      </c>
      <c r="I36" s="21">
        <f t="shared" si="2"/>
        <v>230670</v>
      </c>
      <c r="J36" s="38" t="s">
        <v>176</v>
      </c>
      <c r="K36" s="22">
        <v>453</v>
      </c>
      <c r="L36" s="22">
        <v>2</v>
      </c>
      <c r="M36" s="22">
        <v>1</v>
      </c>
      <c r="N36" s="22" t="s">
        <v>25</v>
      </c>
    </row>
    <row r="37" spans="1:14" s="10" customFormat="1" ht="27" customHeight="1">
      <c r="A37" s="39"/>
      <c r="B37" s="40"/>
      <c r="C37" s="24">
        <v>11</v>
      </c>
      <c r="D37" s="26">
        <v>90</v>
      </c>
      <c r="E37" s="27" t="s">
        <v>139</v>
      </c>
      <c r="F37" s="21">
        <f t="shared" si="0"/>
        <v>990</v>
      </c>
      <c r="G37" s="21">
        <v>233</v>
      </c>
      <c r="H37" s="21">
        <f t="shared" si="1"/>
        <v>230670</v>
      </c>
      <c r="I37" s="21">
        <f t="shared" si="2"/>
        <v>230670</v>
      </c>
      <c r="J37" s="38" t="s">
        <v>177</v>
      </c>
      <c r="K37" s="22">
        <v>91</v>
      </c>
      <c r="L37" s="22">
        <v>20</v>
      </c>
      <c r="M37" s="22">
        <v>0.5</v>
      </c>
      <c r="N37" s="22" t="s">
        <v>25</v>
      </c>
    </row>
    <row r="38" spans="1:14" s="10" customFormat="1" ht="27" customHeight="1">
      <c r="A38" s="39"/>
      <c r="B38" s="40"/>
      <c r="C38" s="24">
        <v>11</v>
      </c>
      <c r="D38" s="26">
        <v>90</v>
      </c>
      <c r="E38" s="28" t="s">
        <v>140</v>
      </c>
      <c r="F38" s="21">
        <f t="shared" si="0"/>
        <v>990</v>
      </c>
      <c r="G38" s="21">
        <v>233</v>
      </c>
      <c r="H38" s="21">
        <f t="shared" si="1"/>
        <v>230670</v>
      </c>
      <c r="I38" s="21">
        <f t="shared" si="2"/>
        <v>230670</v>
      </c>
      <c r="J38" s="38" t="s">
        <v>178</v>
      </c>
      <c r="K38" s="22">
        <v>4</v>
      </c>
      <c r="L38" s="22">
        <v>4</v>
      </c>
      <c r="M38" s="22">
        <v>1.5</v>
      </c>
      <c r="N38" s="22" t="s">
        <v>25</v>
      </c>
    </row>
    <row r="39" spans="1:14" s="10" customFormat="1" ht="27" customHeight="1">
      <c r="A39" s="39"/>
      <c r="B39" s="40"/>
      <c r="C39" s="24">
        <v>11</v>
      </c>
      <c r="D39" s="26">
        <v>86</v>
      </c>
      <c r="E39" s="28" t="s">
        <v>46</v>
      </c>
      <c r="F39" s="21">
        <f t="shared" si="0"/>
        <v>946</v>
      </c>
      <c r="G39" s="21">
        <v>233</v>
      </c>
      <c r="H39" s="21">
        <f t="shared" si="1"/>
        <v>220418</v>
      </c>
      <c r="I39" s="21">
        <f t="shared" si="2"/>
        <v>220418</v>
      </c>
      <c r="J39" s="38" t="s">
        <v>179</v>
      </c>
      <c r="K39" s="22">
        <v>4</v>
      </c>
      <c r="L39" s="22">
        <v>4</v>
      </c>
      <c r="M39" s="22">
        <v>1.5</v>
      </c>
      <c r="N39" s="22" t="s">
        <v>25</v>
      </c>
    </row>
    <row r="40" spans="1:14" s="10" customFormat="1" ht="33.75" customHeight="1">
      <c r="A40" s="39">
        <v>22</v>
      </c>
      <c r="B40" s="40" t="s">
        <v>28</v>
      </c>
      <c r="C40" s="24">
        <v>11</v>
      </c>
      <c r="D40" s="26">
        <v>75</v>
      </c>
      <c r="E40" s="25" t="s">
        <v>47</v>
      </c>
      <c r="F40" s="21">
        <f t="shared" si="0"/>
        <v>825</v>
      </c>
      <c r="G40" s="21">
        <v>233</v>
      </c>
      <c r="H40" s="21">
        <f t="shared" si="1"/>
        <v>192225</v>
      </c>
      <c r="I40" s="21">
        <f t="shared" si="2"/>
        <v>192225</v>
      </c>
      <c r="J40" s="38" t="s">
        <v>180</v>
      </c>
      <c r="K40" s="22">
        <v>3.4</v>
      </c>
      <c r="L40" s="22">
        <v>3</v>
      </c>
      <c r="M40" s="22">
        <v>1.5</v>
      </c>
      <c r="N40" s="22" t="s">
        <v>25</v>
      </c>
    </row>
    <row r="41" spans="1:14" s="10" customFormat="1" ht="33.75" customHeight="1">
      <c r="A41" s="39"/>
      <c r="B41" s="40"/>
      <c r="C41" s="24">
        <v>11</v>
      </c>
      <c r="D41" s="26">
        <v>74</v>
      </c>
      <c r="E41" s="25" t="s">
        <v>48</v>
      </c>
      <c r="F41" s="21">
        <f t="shared" si="0"/>
        <v>814</v>
      </c>
      <c r="G41" s="21">
        <v>233</v>
      </c>
      <c r="H41" s="21">
        <f t="shared" si="1"/>
        <v>189662</v>
      </c>
      <c r="I41" s="21">
        <f t="shared" si="2"/>
        <v>189662</v>
      </c>
      <c r="J41" s="38" t="s">
        <v>181</v>
      </c>
      <c r="K41" s="22">
        <v>3.4</v>
      </c>
      <c r="L41" s="22">
        <v>3</v>
      </c>
      <c r="M41" s="22">
        <v>1.5</v>
      </c>
      <c r="N41" s="22" t="s">
        <v>25</v>
      </c>
    </row>
    <row r="42" spans="1:14" s="10" customFormat="1" ht="30.75" customHeight="1">
      <c r="A42" s="39">
        <v>23</v>
      </c>
      <c r="B42" s="40" t="s">
        <v>29</v>
      </c>
      <c r="C42" s="24">
        <v>11</v>
      </c>
      <c r="D42" s="26">
        <v>48</v>
      </c>
      <c r="E42" s="27" t="s">
        <v>49</v>
      </c>
      <c r="F42" s="21">
        <f t="shared" si="0"/>
        <v>528</v>
      </c>
      <c r="G42" s="21">
        <v>233</v>
      </c>
      <c r="H42" s="21">
        <f t="shared" si="1"/>
        <v>123024</v>
      </c>
      <c r="I42" s="21">
        <f t="shared" si="2"/>
        <v>123024</v>
      </c>
      <c r="J42" s="38" t="s">
        <v>182</v>
      </c>
      <c r="K42" s="22">
        <v>98</v>
      </c>
      <c r="L42" s="22">
        <v>10</v>
      </c>
      <c r="M42" s="22">
        <v>0.5</v>
      </c>
      <c r="N42" s="22" t="s">
        <v>25</v>
      </c>
    </row>
    <row r="43" spans="1:14" s="10" customFormat="1" ht="30.75" customHeight="1">
      <c r="A43" s="39"/>
      <c r="B43" s="40"/>
      <c r="C43" s="24">
        <v>11</v>
      </c>
      <c r="D43" s="26">
        <v>48</v>
      </c>
      <c r="E43" s="27" t="s">
        <v>50</v>
      </c>
      <c r="F43" s="21">
        <f t="shared" si="0"/>
        <v>528</v>
      </c>
      <c r="G43" s="21">
        <v>233</v>
      </c>
      <c r="H43" s="21">
        <f t="shared" si="1"/>
        <v>123024</v>
      </c>
      <c r="I43" s="21">
        <f t="shared" si="2"/>
        <v>123024</v>
      </c>
      <c r="J43" s="38" t="s">
        <v>183</v>
      </c>
      <c r="K43" s="22">
        <v>98</v>
      </c>
      <c r="L43" s="22">
        <v>10</v>
      </c>
      <c r="M43" s="22">
        <v>0.5</v>
      </c>
      <c r="N43" s="22" t="s">
        <v>25</v>
      </c>
    </row>
    <row r="44" spans="1:14" s="10" customFormat="1" ht="30.75" customHeight="1">
      <c r="A44" s="39"/>
      <c r="B44" s="40"/>
      <c r="C44" s="24">
        <v>11</v>
      </c>
      <c r="D44" s="26">
        <v>48</v>
      </c>
      <c r="E44" s="27" t="s">
        <v>51</v>
      </c>
      <c r="F44" s="21">
        <f t="shared" si="0"/>
        <v>528</v>
      </c>
      <c r="G44" s="21">
        <v>233</v>
      </c>
      <c r="H44" s="21">
        <f t="shared" si="1"/>
        <v>123024</v>
      </c>
      <c r="I44" s="21">
        <f t="shared" si="2"/>
        <v>123024</v>
      </c>
      <c r="J44" s="38" t="s">
        <v>184</v>
      </c>
      <c r="K44" s="22">
        <v>98</v>
      </c>
      <c r="L44" s="22">
        <v>10</v>
      </c>
      <c r="M44" s="22">
        <v>0.5</v>
      </c>
      <c r="N44" s="22" t="s">
        <v>25</v>
      </c>
    </row>
    <row r="45" spans="1:14" s="10" customFormat="1" ht="30.75" customHeight="1">
      <c r="A45" s="39"/>
      <c r="B45" s="40"/>
      <c r="C45" s="24">
        <v>11</v>
      </c>
      <c r="D45" s="26">
        <v>48</v>
      </c>
      <c r="E45" s="27" t="s">
        <v>88</v>
      </c>
      <c r="F45" s="21">
        <f t="shared" si="0"/>
        <v>528</v>
      </c>
      <c r="G45" s="21">
        <v>233</v>
      </c>
      <c r="H45" s="21">
        <f t="shared" si="1"/>
        <v>123024</v>
      </c>
      <c r="I45" s="21">
        <f t="shared" si="2"/>
        <v>123024</v>
      </c>
      <c r="J45" s="38" t="s">
        <v>185</v>
      </c>
      <c r="K45" s="22">
        <v>98</v>
      </c>
      <c r="L45" s="22">
        <v>10</v>
      </c>
      <c r="M45" s="22">
        <v>0.5</v>
      </c>
      <c r="N45" s="22" t="s">
        <v>25</v>
      </c>
    </row>
    <row r="46" spans="1:14" s="10" customFormat="1" ht="30.75" customHeight="1">
      <c r="A46" s="39"/>
      <c r="B46" s="40"/>
      <c r="C46" s="24">
        <v>11</v>
      </c>
      <c r="D46" s="26">
        <v>47</v>
      </c>
      <c r="E46" s="27" t="s">
        <v>52</v>
      </c>
      <c r="F46" s="21">
        <f t="shared" si="0"/>
        <v>517</v>
      </c>
      <c r="G46" s="21">
        <v>233</v>
      </c>
      <c r="H46" s="21">
        <f t="shared" si="1"/>
        <v>120461</v>
      </c>
      <c r="I46" s="21">
        <f t="shared" si="2"/>
        <v>120461</v>
      </c>
      <c r="J46" s="38" t="s">
        <v>186</v>
      </c>
      <c r="K46" s="22">
        <v>98</v>
      </c>
      <c r="L46" s="22">
        <v>10</v>
      </c>
      <c r="M46" s="22">
        <v>0.5</v>
      </c>
      <c r="N46" s="22" t="s">
        <v>25</v>
      </c>
    </row>
    <row r="47" spans="1:14" s="10" customFormat="1" ht="34.5" customHeight="1">
      <c r="A47" s="18">
        <v>24</v>
      </c>
      <c r="B47" s="19" t="s">
        <v>30</v>
      </c>
      <c r="C47" s="24">
        <v>14</v>
      </c>
      <c r="D47" s="26">
        <v>48</v>
      </c>
      <c r="E47" s="25" t="s">
        <v>53</v>
      </c>
      <c r="F47" s="21">
        <f t="shared" si="0"/>
        <v>672</v>
      </c>
      <c r="G47" s="21">
        <v>233</v>
      </c>
      <c r="H47" s="21">
        <f t="shared" si="1"/>
        <v>156576</v>
      </c>
      <c r="I47" s="21">
        <f t="shared" si="2"/>
        <v>156576</v>
      </c>
      <c r="J47" s="38" t="s">
        <v>187</v>
      </c>
      <c r="K47" s="22">
        <v>3</v>
      </c>
      <c r="L47" s="22">
        <v>2.7</v>
      </c>
      <c r="M47" s="22">
        <v>1.5</v>
      </c>
      <c r="N47" s="22" t="s">
        <v>25</v>
      </c>
    </row>
    <row r="48" spans="1:14" s="10" customFormat="1" ht="29.25" customHeight="1">
      <c r="A48" s="39">
        <v>25</v>
      </c>
      <c r="B48" s="40" t="s">
        <v>31</v>
      </c>
      <c r="C48" s="24">
        <v>11</v>
      </c>
      <c r="D48" s="26">
        <v>66</v>
      </c>
      <c r="E48" s="25" t="s">
        <v>54</v>
      </c>
      <c r="F48" s="21">
        <f t="shared" si="0"/>
        <v>726</v>
      </c>
      <c r="G48" s="21">
        <v>233</v>
      </c>
      <c r="H48" s="21">
        <f t="shared" si="1"/>
        <v>169158</v>
      </c>
      <c r="I48" s="21">
        <f t="shared" si="2"/>
        <v>169158</v>
      </c>
      <c r="J48" s="38" t="s">
        <v>188</v>
      </c>
      <c r="K48" s="22">
        <v>135</v>
      </c>
      <c r="L48" s="22">
        <v>10</v>
      </c>
      <c r="M48" s="22">
        <v>0.5</v>
      </c>
      <c r="N48" s="22" t="s">
        <v>25</v>
      </c>
    </row>
    <row r="49" spans="1:14" s="10" customFormat="1" ht="25.5" customHeight="1">
      <c r="A49" s="39"/>
      <c r="B49" s="40"/>
      <c r="C49" s="24">
        <v>11</v>
      </c>
      <c r="D49" s="26">
        <v>67</v>
      </c>
      <c r="E49" s="25" t="s">
        <v>55</v>
      </c>
      <c r="F49" s="21">
        <f t="shared" si="0"/>
        <v>737</v>
      </c>
      <c r="G49" s="21">
        <v>233</v>
      </c>
      <c r="H49" s="21">
        <f t="shared" si="1"/>
        <v>171721</v>
      </c>
      <c r="I49" s="21">
        <f t="shared" si="2"/>
        <v>171721</v>
      </c>
      <c r="J49" s="38" t="s">
        <v>189</v>
      </c>
      <c r="K49" s="22">
        <v>20</v>
      </c>
      <c r="L49" s="22">
        <v>17</v>
      </c>
      <c r="M49" s="22">
        <v>2</v>
      </c>
      <c r="N49" s="22" t="s">
        <v>25</v>
      </c>
    </row>
    <row r="50" spans="1:14" s="10" customFormat="1" ht="25.5" customHeight="1">
      <c r="A50" s="39"/>
      <c r="B50" s="40"/>
      <c r="C50" s="24">
        <v>11</v>
      </c>
      <c r="D50" s="26">
        <v>67</v>
      </c>
      <c r="E50" s="25" t="s">
        <v>56</v>
      </c>
      <c r="F50" s="21">
        <f t="shared" si="0"/>
        <v>737</v>
      </c>
      <c r="G50" s="21">
        <v>233</v>
      </c>
      <c r="H50" s="21">
        <f t="shared" si="1"/>
        <v>171721</v>
      </c>
      <c r="I50" s="21">
        <f t="shared" si="2"/>
        <v>171721</v>
      </c>
      <c r="J50" s="38" t="s">
        <v>190</v>
      </c>
      <c r="K50" s="22">
        <v>20</v>
      </c>
      <c r="L50" s="22">
        <v>17</v>
      </c>
      <c r="M50" s="22">
        <v>2</v>
      </c>
      <c r="N50" s="22" t="s">
        <v>25</v>
      </c>
    </row>
    <row r="51" spans="1:14" s="10" customFormat="1" ht="29.25" customHeight="1">
      <c r="A51" s="39"/>
      <c r="B51" s="40"/>
      <c r="C51" s="24">
        <v>11</v>
      </c>
      <c r="D51" s="26">
        <v>67</v>
      </c>
      <c r="E51" s="25" t="s">
        <v>57</v>
      </c>
      <c r="F51" s="21">
        <f t="shared" si="0"/>
        <v>737</v>
      </c>
      <c r="G51" s="21">
        <v>233</v>
      </c>
      <c r="H51" s="21">
        <f t="shared" si="1"/>
        <v>171721</v>
      </c>
      <c r="I51" s="21">
        <f t="shared" si="2"/>
        <v>171721</v>
      </c>
      <c r="J51" s="38" t="s">
        <v>191</v>
      </c>
      <c r="K51" s="22">
        <v>20</v>
      </c>
      <c r="L51" s="22">
        <v>17</v>
      </c>
      <c r="M51" s="22">
        <v>2</v>
      </c>
      <c r="N51" s="22" t="s">
        <v>25</v>
      </c>
    </row>
    <row r="52" spans="1:14" s="10" customFormat="1" ht="27" customHeight="1">
      <c r="A52" s="39"/>
      <c r="B52" s="40"/>
      <c r="C52" s="24">
        <v>11</v>
      </c>
      <c r="D52" s="26">
        <v>67</v>
      </c>
      <c r="E52" s="25" t="s">
        <v>58</v>
      </c>
      <c r="F52" s="21">
        <f t="shared" si="0"/>
        <v>737</v>
      </c>
      <c r="G52" s="21">
        <v>233</v>
      </c>
      <c r="H52" s="21">
        <f t="shared" si="1"/>
        <v>171721</v>
      </c>
      <c r="I52" s="21">
        <f t="shared" si="2"/>
        <v>171721</v>
      </c>
      <c r="J52" s="38" t="s">
        <v>192</v>
      </c>
      <c r="K52" s="22">
        <v>20</v>
      </c>
      <c r="L52" s="22">
        <v>17</v>
      </c>
      <c r="M52" s="22">
        <v>2</v>
      </c>
      <c r="N52" s="22" t="s">
        <v>25</v>
      </c>
    </row>
    <row r="53" spans="1:14" s="10" customFormat="1" ht="33" customHeight="1">
      <c r="A53" s="39">
        <v>26</v>
      </c>
      <c r="B53" s="40" t="s">
        <v>43</v>
      </c>
      <c r="C53" s="24">
        <v>11</v>
      </c>
      <c r="D53" s="26">
        <v>80</v>
      </c>
      <c r="E53" s="25" t="s">
        <v>59</v>
      </c>
      <c r="F53" s="21">
        <f t="shared" si="0"/>
        <v>880</v>
      </c>
      <c r="G53" s="21">
        <v>233</v>
      </c>
      <c r="H53" s="21">
        <f t="shared" si="1"/>
        <v>205040</v>
      </c>
      <c r="I53" s="21">
        <f t="shared" si="2"/>
        <v>205040</v>
      </c>
      <c r="J53" s="38" t="s">
        <v>193</v>
      </c>
      <c r="K53" s="22">
        <v>403</v>
      </c>
      <c r="L53" s="22">
        <v>2</v>
      </c>
      <c r="M53" s="22">
        <v>1</v>
      </c>
      <c r="N53" s="22" t="s">
        <v>25</v>
      </c>
    </row>
    <row r="54" spans="1:14" s="10" customFormat="1" ht="33" customHeight="1">
      <c r="A54" s="39"/>
      <c r="B54" s="40"/>
      <c r="C54" s="24">
        <v>11</v>
      </c>
      <c r="D54" s="26">
        <v>76</v>
      </c>
      <c r="E54" s="25" t="s">
        <v>60</v>
      </c>
      <c r="F54" s="21">
        <f t="shared" si="0"/>
        <v>836</v>
      </c>
      <c r="G54" s="21">
        <v>233</v>
      </c>
      <c r="H54" s="21">
        <f t="shared" si="1"/>
        <v>194788</v>
      </c>
      <c r="I54" s="21">
        <f t="shared" si="2"/>
        <v>194788</v>
      </c>
      <c r="J54" s="38" t="s">
        <v>194</v>
      </c>
      <c r="K54" s="22">
        <v>390</v>
      </c>
      <c r="L54" s="22">
        <v>2</v>
      </c>
      <c r="M54" s="22">
        <v>1</v>
      </c>
      <c r="N54" s="22" t="s">
        <v>25</v>
      </c>
    </row>
    <row r="55" spans="1:14" s="10" customFormat="1" ht="33" customHeight="1">
      <c r="A55" s="39"/>
      <c r="B55" s="40"/>
      <c r="C55" s="24">
        <v>11</v>
      </c>
      <c r="D55" s="26">
        <v>75</v>
      </c>
      <c r="E55" s="25" t="s">
        <v>61</v>
      </c>
      <c r="F55" s="21">
        <f t="shared" si="0"/>
        <v>825</v>
      </c>
      <c r="G55" s="21">
        <v>233</v>
      </c>
      <c r="H55" s="21">
        <f t="shared" si="1"/>
        <v>192225</v>
      </c>
      <c r="I55" s="21">
        <f t="shared" si="2"/>
        <v>192225</v>
      </c>
      <c r="J55" s="38" t="s">
        <v>195</v>
      </c>
      <c r="K55" s="22">
        <v>20</v>
      </c>
      <c r="L55" s="22">
        <v>20</v>
      </c>
      <c r="M55" s="22">
        <v>1.5</v>
      </c>
      <c r="N55" s="22" t="s">
        <v>25</v>
      </c>
    </row>
    <row r="56" spans="1:14" s="10" customFormat="1" ht="27.75" customHeight="1">
      <c r="A56" s="39">
        <v>27</v>
      </c>
      <c r="B56" s="40" t="s">
        <v>44</v>
      </c>
      <c r="C56" s="24">
        <v>11</v>
      </c>
      <c r="D56" s="26">
        <v>65</v>
      </c>
      <c r="E56" s="25" t="s">
        <v>62</v>
      </c>
      <c r="F56" s="21">
        <f t="shared" si="0"/>
        <v>715</v>
      </c>
      <c r="G56" s="21">
        <v>233</v>
      </c>
      <c r="H56" s="21">
        <f t="shared" si="1"/>
        <v>166595</v>
      </c>
      <c r="I56" s="21">
        <f t="shared" si="2"/>
        <v>166595</v>
      </c>
      <c r="J56" s="38" t="s">
        <v>196</v>
      </c>
      <c r="K56" s="22" t="s">
        <v>133</v>
      </c>
      <c r="L56" s="22"/>
      <c r="M56" s="22"/>
      <c r="N56" s="22" t="s">
        <v>25</v>
      </c>
    </row>
    <row r="57" spans="1:14" s="10" customFormat="1" ht="27.75" customHeight="1">
      <c r="A57" s="39"/>
      <c r="B57" s="40"/>
      <c r="C57" s="24">
        <v>11</v>
      </c>
      <c r="D57" s="26">
        <v>65</v>
      </c>
      <c r="E57" s="25" t="s">
        <v>63</v>
      </c>
      <c r="F57" s="21">
        <f t="shared" si="0"/>
        <v>715</v>
      </c>
      <c r="G57" s="21">
        <v>233</v>
      </c>
      <c r="H57" s="21">
        <f t="shared" si="1"/>
        <v>166595</v>
      </c>
      <c r="I57" s="21">
        <f t="shared" si="2"/>
        <v>166595</v>
      </c>
      <c r="J57" s="38" t="s">
        <v>197</v>
      </c>
      <c r="K57" s="22">
        <v>20</v>
      </c>
      <c r="L57" s="22">
        <v>2</v>
      </c>
      <c r="M57" s="22">
        <v>1</v>
      </c>
      <c r="N57" s="22" t="s">
        <v>25</v>
      </c>
    </row>
    <row r="58" spans="1:14" s="10" customFormat="1" ht="27.75" customHeight="1">
      <c r="A58" s="39"/>
      <c r="B58" s="40"/>
      <c r="C58" s="24">
        <v>11</v>
      </c>
      <c r="D58" s="26">
        <v>65</v>
      </c>
      <c r="E58" s="25" t="s">
        <v>64</v>
      </c>
      <c r="F58" s="21">
        <f t="shared" si="0"/>
        <v>715</v>
      </c>
      <c r="G58" s="21">
        <v>233</v>
      </c>
      <c r="H58" s="21">
        <f t="shared" si="1"/>
        <v>166595</v>
      </c>
      <c r="I58" s="21">
        <f t="shared" si="2"/>
        <v>166595</v>
      </c>
      <c r="J58" s="38" t="s">
        <v>198</v>
      </c>
      <c r="K58" s="22">
        <v>20</v>
      </c>
      <c r="L58" s="22">
        <v>2</v>
      </c>
      <c r="M58" s="22">
        <v>1</v>
      </c>
      <c r="N58" s="22" t="s">
        <v>25</v>
      </c>
    </row>
    <row r="59" spans="1:14" s="10" customFormat="1" ht="27.75" customHeight="1">
      <c r="A59" s="39"/>
      <c r="B59" s="40"/>
      <c r="C59" s="24">
        <v>11</v>
      </c>
      <c r="D59" s="26">
        <v>65</v>
      </c>
      <c r="E59" s="25" t="s">
        <v>65</v>
      </c>
      <c r="F59" s="21">
        <f t="shared" si="0"/>
        <v>715</v>
      </c>
      <c r="G59" s="21">
        <v>233</v>
      </c>
      <c r="H59" s="21">
        <f t="shared" si="1"/>
        <v>166595</v>
      </c>
      <c r="I59" s="21">
        <f t="shared" si="2"/>
        <v>166595</v>
      </c>
      <c r="J59" s="38" t="s">
        <v>199</v>
      </c>
      <c r="K59" s="22">
        <v>20</v>
      </c>
      <c r="L59" s="22">
        <v>2</v>
      </c>
      <c r="M59" s="22">
        <v>1</v>
      </c>
      <c r="N59" s="22" t="s">
        <v>25</v>
      </c>
    </row>
    <row r="60" spans="1:14" s="10" customFormat="1" ht="27.75" customHeight="1">
      <c r="A60" s="39"/>
      <c r="B60" s="40"/>
      <c r="C60" s="24">
        <v>11</v>
      </c>
      <c r="D60" s="26">
        <v>65</v>
      </c>
      <c r="E60" s="25" t="s">
        <v>66</v>
      </c>
      <c r="F60" s="21">
        <f t="shared" si="0"/>
        <v>715</v>
      </c>
      <c r="G60" s="21">
        <v>233</v>
      </c>
      <c r="H60" s="21">
        <f t="shared" si="1"/>
        <v>166595</v>
      </c>
      <c r="I60" s="21">
        <f t="shared" si="2"/>
        <v>166595</v>
      </c>
      <c r="J60" s="38" t="s">
        <v>200</v>
      </c>
      <c r="K60" s="22">
        <v>3</v>
      </c>
      <c r="L60" s="22">
        <v>2</v>
      </c>
      <c r="M60" s="22">
        <v>1.2</v>
      </c>
      <c r="N60" s="22" t="s">
        <v>25</v>
      </c>
    </row>
    <row r="61" spans="1:14" s="10" customFormat="1" ht="27.75" customHeight="1">
      <c r="A61" s="39"/>
      <c r="B61" s="40"/>
      <c r="C61" s="24">
        <v>11</v>
      </c>
      <c r="D61" s="26">
        <v>65</v>
      </c>
      <c r="E61" s="25" t="s">
        <v>67</v>
      </c>
      <c r="F61" s="21">
        <f t="shared" si="0"/>
        <v>715</v>
      </c>
      <c r="G61" s="21">
        <v>233</v>
      </c>
      <c r="H61" s="21">
        <f t="shared" si="1"/>
        <v>166595</v>
      </c>
      <c r="I61" s="21">
        <f t="shared" si="2"/>
        <v>166595</v>
      </c>
      <c r="J61" s="38" t="s">
        <v>201</v>
      </c>
      <c r="K61" s="22">
        <v>3</v>
      </c>
      <c r="L61" s="22">
        <v>3</v>
      </c>
      <c r="M61" s="22">
        <v>1.5</v>
      </c>
      <c r="N61" s="22" t="s">
        <v>25</v>
      </c>
    </row>
    <row r="62" spans="1:14" s="10" customFormat="1" ht="27.75" customHeight="1">
      <c r="A62" s="39"/>
      <c r="B62" s="40"/>
      <c r="C62" s="24">
        <v>11</v>
      </c>
      <c r="D62" s="26">
        <v>65</v>
      </c>
      <c r="E62" s="25" t="s">
        <v>68</v>
      </c>
      <c r="F62" s="21">
        <f t="shared" si="0"/>
        <v>715</v>
      </c>
      <c r="G62" s="21">
        <v>233</v>
      </c>
      <c r="H62" s="21">
        <f t="shared" si="1"/>
        <v>166595</v>
      </c>
      <c r="I62" s="21">
        <f t="shared" si="2"/>
        <v>166595</v>
      </c>
      <c r="J62" s="38" t="s">
        <v>202</v>
      </c>
      <c r="K62" s="22">
        <v>132</v>
      </c>
      <c r="L62" s="22">
        <v>10</v>
      </c>
      <c r="M62" s="22">
        <v>0.5</v>
      </c>
      <c r="N62" s="22" t="s">
        <v>25</v>
      </c>
    </row>
    <row r="63" spans="1:14" s="10" customFormat="1" ht="24.75" customHeight="1">
      <c r="A63" s="39"/>
      <c r="B63" s="40"/>
      <c r="C63" s="24">
        <v>11</v>
      </c>
      <c r="D63" s="26">
        <v>64</v>
      </c>
      <c r="E63" s="25" t="s">
        <v>113</v>
      </c>
      <c r="F63" s="21">
        <f t="shared" si="0"/>
        <v>704</v>
      </c>
      <c r="G63" s="21">
        <v>233</v>
      </c>
      <c r="H63" s="21">
        <f t="shared" si="1"/>
        <v>164032</v>
      </c>
      <c r="I63" s="21">
        <f t="shared" si="2"/>
        <v>164032</v>
      </c>
      <c r="J63" s="38" t="s">
        <v>203</v>
      </c>
      <c r="K63" s="22">
        <v>650</v>
      </c>
      <c r="L63" s="22">
        <v>1</v>
      </c>
      <c r="M63" s="22">
        <v>1</v>
      </c>
      <c r="N63" s="22" t="s">
        <v>25</v>
      </c>
    </row>
    <row r="64" spans="1:14" s="10" customFormat="1" ht="33.75" customHeight="1">
      <c r="A64" s="18">
        <v>28</v>
      </c>
      <c r="B64" s="19" t="s">
        <v>32</v>
      </c>
      <c r="C64" s="24">
        <v>11</v>
      </c>
      <c r="D64" s="26">
        <v>34</v>
      </c>
      <c r="E64" s="27" t="s">
        <v>69</v>
      </c>
      <c r="F64" s="21">
        <f t="shared" si="0"/>
        <v>374</v>
      </c>
      <c r="G64" s="21">
        <v>233</v>
      </c>
      <c r="H64" s="21">
        <f t="shared" si="1"/>
        <v>87142</v>
      </c>
      <c r="I64" s="21">
        <f t="shared" si="2"/>
        <v>87142</v>
      </c>
      <c r="J64" s="38" t="s">
        <v>204</v>
      </c>
      <c r="K64" s="22">
        <v>8.9</v>
      </c>
      <c r="L64" s="22">
        <v>2</v>
      </c>
      <c r="M64" s="22">
        <v>1</v>
      </c>
      <c r="N64" s="22" t="s">
        <v>25</v>
      </c>
    </row>
    <row r="65" spans="1:14" s="10" customFormat="1" ht="33.75" customHeight="1">
      <c r="A65" s="39">
        <v>29</v>
      </c>
      <c r="B65" s="52" t="s">
        <v>33</v>
      </c>
      <c r="C65" s="24">
        <v>11</v>
      </c>
      <c r="D65" s="26">
        <v>67</v>
      </c>
      <c r="E65" s="27" t="s">
        <v>70</v>
      </c>
      <c r="F65" s="21">
        <f t="shared" si="0"/>
        <v>737</v>
      </c>
      <c r="G65" s="21">
        <v>233</v>
      </c>
      <c r="H65" s="21">
        <f t="shared" si="1"/>
        <v>171721</v>
      </c>
      <c r="I65" s="21">
        <f t="shared" si="2"/>
        <v>171721</v>
      </c>
      <c r="J65" s="38" t="s">
        <v>205</v>
      </c>
      <c r="K65" s="22">
        <v>16</v>
      </c>
      <c r="L65" s="22">
        <v>2</v>
      </c>
      <c r="M65" s="22">
        <v>1</v>
      </c>
      <c r="N65" s="22" t="s">
        <v>25</v>
      </c>
    </row>
    <row r="66" spans="1:14" s="10" customFormat="1" ht="24.75" customHeight="1">
      <c r="A66" s="39"/>
      <c r="B66" s="53"/>
      <c r="C66" s="24">
        <v>11</v>
      </c>
      <c r="D66" s="26">
        <v>67</v>
      </c>
      <c r="E66" s="27" t="s">
        <v>71</v>
      </c>
      <c r="F66" s="21">
        <f t="shared" si="0"/>
        <v>737</v>
      </c>
      <c r="G66" s="21">
        <v>233</v>
      </c>
      <c r="H66" s="21">
        <f t="shared" si="1"/>
        <v>171721</v>
      </c>
      <c r="I66" s="21">
        <f t="shared" si="2"/>
        <v>171721</v>
      </c>
      <c r="J66" s="38" t="s">
        <v>206</v>
      </c>
      <c r="K66" s="22">
        <v>23</v>
      </c>
      <c r="L66" s="22">
        <v>20</v>
      </c>
      <c r="M66" s="22">
        <v>1.5</v>
      </c>
      <c r="N66" s="22" t="s">
        <v>25</v>
      </c>
    </row>
    <row r="67" spans="1:14" s="10" customFormat="1" ht="33.75" customHeight="1">
      <c r="A67" s="18">
        <v>30</v>
      </c>
      <c r="B67" s="19" t="s">
        <v>34</v>
      </c>
      <c r="C67" s="24">
        <v>11</v>
      </c>
      <c r="D67" s="26">
        <v>118</v>
      </c>
      <c r="E67" s="25" t="s">
        <v>72</v>
      </c>
      <c r="F67" s="21">
        <f t="shared" si="0"/>
        <v>1298</v>
      </c>
      <c r="G67" s="21">
        <v>233</v>
      </c>
      <c r="H67" s="21">
        <f t="shared" si="1"/>
        <v>302434</v>
      </c>
      <c r="I67" s="21">
        <f t="shared" si="2"/>
        <v>302434</v>
      </c>
      <c r="J67" s="38" t="s">
        <v>207</v>
      </c>
      <c r="K67" s="22">
        <v>5</v>
      </c>
      <c r="L67" s="22">
        <v>3.5</v>
      </c>
      <c r="M67" s="22">
        <v>2</v>
      </c>
      <c r="N67" s="22" t="s">
        <v>25</v>
      </c>
    </row>
    <row r="68" spans="1:14" s="10" customFormat="1" ht="33.75" customHeight="1">
      <c r="A68" s="18">
        <v>31</v>
      </c>
      <c r="B68" s="19" t="s">
        <v>35</v>
      </c>
      <c r="C68" s="24">
        <v>11</v>
      </c>
      <c r="D68" s="26">
        <v>113</v>
      </c>
      <c r="E68" s="29" t="s">
        <v>73</v>
      </c>
      <c r="F68" s="21">
        <f t="shared" si="0"/>
        <v>1243</v>
      </c>
      <c r="G68" s="21">
        <v>233</v>
      </c>
      <c r="H68" s="21">
        <f t="shared" si="1"/>
        <v>289619</v>
      </c>
      <c r="I68" s="21">
        <f t="shared" si="2"/>
        <v>289619</v>
      </c>
      <c r="J68" s="38" t="s">
        <v>208</v>
      </c>
      <c r="K68" s="22">
        <v>5</v>
      </c>
      <c r="L68" s="22">
        <v>5</v>
      </c>
      <c r="M68" s="22">
        <v>1.5</v>
      </c>
      <c r="N68" s="22" t="s">
        <v>25</v>
      </c>
    </row>
    <row r="69" spans="1:14" s="10" customFormat="1" ht="25.5" customHeight="1">
      <c r="A69" s="39">
        <v>32</v>
      </c>
      <c r="B69" s="40" t="s">
        <v>36</v>
      </c>
      <c r="C69" s="24">
        <v>11</v>
      </c>
      <c r="D69" s="26">
        <v>52</v>
      </c>
      <c r="E69" s="25" t="s">
        <v>74</v>
      </c>
      <c r="F69" s="21">
        <f t="shared" si="0"/>
        <v>572</v>
      </c>
      <c r="G69" s="21">
        <v>233</v>
      </c>
      <c r="H69" s="21">
        <f t="shared" si="1"/>
        <v>133276</v>
      </c>
      <c r="I69" s="21">
        <f t="shared" si="2"/>
        <v>133276</v>
      </c>
      <c r="J69" s="38" t="s">
        <v>209</v>
      </c>
      <c r="K69" s="22">
        <v>26</v>
      </c>
      <c r="L69" s="22">
        <v>10</v>
      </c>
      <c r="M69" s="22">
        <v>2</v>
      </c>
      <c r="N69" s="22" t="s">
        <v>25</v>
      </c>
    </row>
    <row r="70" spans="1:14" s="10" customFormat="1" ht="29.25" customHeight="1">
      <c r="A70" s="39"/>
      <c r="B70" s="40"/>
      <c r="C70" s="24">
        <v>11</v>
      </c>
      <c r="D70" s="26">
        <v>51</v>
      </c>
      <c r="E70" s="25" t="s">
        <v>75</v>
      </c>
      <c r="F70" s="21">
        <f t="shared" si="0"/>
        <v>561</v>
      </c>
      <c r="G70" s="21">
        <v>233</v>
      </c>
      <c r="H70" s="21">
        <f t="shared" si="1"/>
        <v>130713</v>
      </c>
      <c r="I70" s="21">
        <f t="shared" si="2"/>
        <v>130713</v>
      </c>
      <c r="J70" s="38" t="s">
        <v>210</v>
      </c>
      <c r="K70" s="22">
        <v>3</v>
      </c>
      <c r="L70" s="22">
        <v>2.9</v>
      </c>
      <c r="M70" s="22">
        <v>2.1</v>
      </c>
      <c r="N70" s="22" t="s">
        <v>25</v>
      </c>
    </row>
    <row r="71" spans="1:14" s="10" customFormat="1" ht="39.75" customHeight="1">
      <c r="A71" s="18">
        <v>33</v>
      </c>
      <c r="B71" s="19" t="s">
        <v>37</v>
      </c>
      <c r="C71" s="24">
        <v>11</v>
      </c>
      <c r="D71" s="26">
        <v>69</v>
      </c>
      <c r="E71" s="27" t="s">
        <v>76</v>
      </c>
      <c r="F71" s="21">
        <f t="shared" si="0"/>
        <v>759</v>
      </c>
      <c r="G71" s="21">
        <v>233</v>
      </c>
      <c r="H71" s="21">
        <f t="shared" si="1"/>
        <v>176847</v>
      </c>
      <c r="I71" s="21">
        <f t="shared" si="2"/>
        <v>176847</v>
      </c>
      <c r="J71" s="38" t="s">
        <v>211</v>
      </c>
      <c r="K71" s="22" t="s">
        <v>134</v>
      </c>
      <c r="L71" s="22"/>
      <c r="M71" s="22"/>
      <c r="N71" s="22" t="s">
        <v>25</v>
      </c>
    </row>
    <row r="72" spans="1:14" s="10" customFormat="1" ht="28.5" customHeight="1">
      <c r="A72" s="39">
        <v>34</v>
      </c>
      <c r="B72" s="40" t="s">
        <v>38</v>
      </c>
      <c r="C72" s="24">
        <v>11</v>
      </c>
      <c r="D72" s="26">
        <v>79</v>
      </c>
      <c r="E72" s="25" t="s">
        <v>77</v>
      </c>
      <c r="F72" s="21">
        <f t="shared" ref="F72:F84" si="3">D72*C72</f>
        <v>869</v>
      </c>
      <c r="G72" s="21">
        <v>233</v>
      </c>
      <c r="H72" s="21">
        <f t="shared" ref="H72:H84" si="4">F72*G72</f>
        <v>202477</v>
      </c>
      <c r="I72" s="21">
        <f t="shared" ref="I72:I84" si="5">SUM(H72)</f>
        <v>202477</v>
      </c>
      <c r="J72" s="38" t="s">
        <v>212</v>
      </c>
      <c r="K72" s="22">
        <v>4</v>
      </c>
      <c r="L72" s="22">
        <v>4</v>
      </c>
      <c r="M72" s="22">
        <v>1.5</v>
      </c>
      <c r="N72" s="22" t="s">
        <v>25</v>
      </c>
    </row>
    <row r="73" spans="1:14" s="10" customFormat="1" ht="27.75" customHeight="1">
      <c r="A73" s="39"/>
      <c r="B73" s="40"/>
      <c r="C73" s="24">
        <v>11</v>
      </c>
      <c r="D73" s="26">
        <v>79</v>
      </c>
      <c r="E73" s="25" t="s">
        <v>78</v>
      </c>
      <c r="F73" s="21">
        <f t="shared" si="3"/>
        <v>869</v>
      </c>
      <c r="G73" s="21">
        <v>233</v>
      </c>
      <c r="H73" s="21">
        <f t="shared" si="4"/>
        <v>202477</v>
      </c>
      <c r="I73" s="21">
        <f t="shared" si="5"/>
        <v>202477</v>
      </c>
      <c r="J73" s="38" t="s">
        <v>213</v>
      </c>
      <c r="K73" s="22">
        <v>4</v>
      </c>
      <c r="L73" s="22">
        <v>4</v>
      </c>
      <c r="M73" s="22">
        <v>1.5</v>
      </c>
      <c r="N73" s="22" t="s">
        <v>25</v>
      </c>
    </row>
    <row r="74" spans="1:14" s="10" customFormat="1" ht="27.75" customHeight="1">
      <c r="A74" s="39"/>
      <c r="B74" s="40"/>
      <c r="C74" s="24">
        <v>11</v>
      </c>
      <c r="D74" s="26">
        <v>79</v>
      </c>
      <c r="E74" s="25" t="s">
        <v>79</v>
      </c>
      <c r="F74" s="21">
        <f t="shared" si="3"/>
        <v>869</v>
      </c>
      <c r="G74" s="21">
        <v>233</v>
      </c>
      <c r="H74" s="21">
        <f t="shared" si="4"/>
        <v>202477</v>
      </c>
      <c r="I74" s="21">
        <f t="shared" si="5"/>
        <v>202477</v>
      </c>
      <c r="J74" s="38" t="s">
        <v>214</v>
      </c>
      <c r="K74" s="22">
        <v>4</v>
      </c>
      <c r="L74" s="22">
        <v>4</v>
      </c>
      <c r="M74" s="22">
        <v>1.5</v>
      </c>
      <c r="N74" s="22" t="s">
        <v>25</v>
      </c>
    </row>
    <row r="75" spans="1:14" s="10" customFormat="1" ht="27.75" customHeight="1">
      <c r="A75" s="39"/>
      <c r="B75" s="40"/>
      <c r="C75" s="24">
        <v>11</v>
      </c>
      <c r="D75" s="26">
        <v>79</v>
      </c>
      <c r="E75" s="30" t="s">
        <v>80</v>
      </c>
      <c r="F75" s="21">
        <f t="shared" si="3"/>
        <v>869</v>
      </c>
      <c r="G75" s="21">
        <v>233</v>
      </c>
      <c r="H75" s="21">
        <f t="shared" si="4"/>
        <v>202477</v>
      </c>
      <c r="I75" s="21">
        <f t="shared" si="5"/>
        <v>202477</v>
      </c>
      <c r="J75" s="38" t="s">
        <v>215</v>
      </c>
      <c r="K75" s="22">
        <v>4</v>
      </c>
      <c r="L75" s="22">
        <v>4</v>
      </c>
      <c r="M75" s="22">
        <v>1.5</v>
      </c>
      <c r="N75" s="22" t="s">
        <v>25</v>
      </c>
    </row>
    <row r="76" spans="1:14" s="10" customFormat="1" ht="27.75" customHeight="1">
      <c r="A76" s="39">
        <v>35</v>
      </c>
      <c r="B76" s="40" t="s">
        <v>39</v>
      </c>
      <c r="C76" s="24">
        <v>11</v>
      </c>
      <c r="D76" s="26">
        <v>75</v>
      </c>
      <c r="E76" s="25" t="s">
        <v>81</v>
      </c>
      <c r="F76" s="21">
        <f t="shared" si="3"/>
        <v>825</v>
      </c>
      <c r="G76" s="21">
        <v>233</v>
      </c>
      <c r="H76" s="21">
        <f t="shared" si="4"/>
        <v>192225</v>
      </c>
      <c r="I76" s="21">
        <f t="shared" si="5"/>
        <v>192225</v>
      </c>
      <c r="J76" s="38" t="s">
        <v>216</v>
      </c>
      <c r="K76" s="22">
        <v>3.5</v>
      </c>
      <c r="L76" s="22">
        <v>3</v>
      </c>
      <c r="M76" s="22">
        <v>1.5</v>
      </c>
      <c r="N76" s="22" t="s">
        <v>25</v>
      </c>
    </row>
    <row r="77" spans="1:14" s="10" customFormat="1" ht="22.5" customHeight="1">
      <c r="A77" s="39"/>
      <c r="B77" s="40"/>
      <c r="C77" s="24">
        <v>11</v>
      </c>
      <c r="D77" s="26">
        <v>75</v>
      </c>
      <c r="E77" s="25" t="s">
        <v>82</v>
      </c>
      <c r="F77" s="21">
        <f t="shared" si="3"/>
        <v>825</v>
      </c>
      <c r="G77" s="21">
        <v>233</v>
      </c>
      <c r="H77" s="21">
        <f t="shared" si="4"/>
        <v>192225</v>
      </c>
      <c r="I77" s="21">
        <f t="shared" si="5"/>
        <v>192225</v>
      </c>
      <c r="J77" s="38" t="s">
        <v>217</v>
      </c>
      <c r="K77" s="22">
        <v>20</v>
      </c>
      <c r="L77" s="22">
        <v>20</v>
      </c>
      <c r="M77" s="22">
        <v>1.5</v>
      </c>
      <c r="N77" s="22" t="s">
        <v>25</v>
      </c>
    </row>
    <row r="78" spans="1:14" s="10" customFormat="1" ht="22.5" customHeight="1">
      <c r="A78" s="39"/>
      <c r="B78" s="40"/>
      <c r="C78" s="24">
        <v>11</v>
      </c>
      <c r="D78" s="26">
        <v>74</v>
      </c>
      <c r="E78" s="25" t="s">
        <v>83</v>
      </c>
      <c r="F78" s="21">
        <f t="shared" si="3"/>
        <v>814</v>
      </c>
      <c r="G78" s="21">
        <v>233</v>
      </c>
      <c r="H78" s="21">
        <f t="shared" si="4"/>
        <v>189662</v>
      </c>
      <c r="I78" s="21">
        <f t="shared" si="5"/>
        <v>189662</v>
      </c>
      <c r="J78" s="38" t="s">
        <v>218</v>
      </c>
      <c r="K78" s="22">
        <v>20</v>
      </c>
      <c r="L78" s="22">
        <v>20</v>
      </c>
      <c r="M78" s="22">
        <v>1.5</v>
      </c>
      <c r="N78" s="22" t="s">
        <v>25</v>
      </c>
    </row>
    <row r="79" spans="1:14" s="10" customFormat="1" ht="22.5" customHeight="1">
      <c r="A79" s="18">
        <v>36</v>
      </c>
      <c r="B79" s="19" t="s">
        <v>40</v>
      </c>
      <c r="C79" s="24">
        <v>11</v>
      </c>
      <c r="D79" s="26">
        <v>64</v>
      </c>
      <c r="E79" s="25" t="s">
        <v>84</v>
      </c>
      <c r="F79" s="21">
        <f t="shared" si="3"/>
        <v>704</v>
      </c>
      <c r="G79" s="21">
        <v>233</v>
      </c>
      <c r="H79" s="21">
        <f t="shared" si="4"/>
        <v>164032</v>
      </c>
      <c r="I79" s="21">
        <f t="shared" si="5"/>
        <v>164032</v>
      </c>
      <c r="J79" s="38" t="s">
        <v>219</v>
      </c>
      <c r="K79" s="22">
        <v>20</v>
      </c>
      <c r="L79" s="22">
        <v>16</v>
      </c>
      <c r="M79" s="22">
        <v>1.5</v>
      </c>
      <c r="N79" s="22" t="s">
        <v>25</v>
      </c>
    </row>
    <row r="80" spans="1:14" s="10" customFormat="1" ht="26.25" customHeight="1">
      <c r="A80" s="39">
        <v>37</v>
      </c>
      <c r="B80" s="40" t="s">
        <v>41</v>
      </c>
      <c r="C80" s="24">
        <v>11</v>
      </c>
      <c r="D80" s="26">
        <v>90</v>
      </c>
      <c r="E80" s="25" t="s">
        <v>85</v>
      </c>
      <c r="F80" s="21">
        <f t="shared" si="3"/>
        <v>990</v>
      </c>
      <c r="G80" s="21">
        <v>233</v>
      </c>
      <c r="H80" s="21">
        <f t="shared" si="4"/>
        <v>230670</v>
      </c>
      <c r="I80" s="21">
        <f t="shared" si="5"/>
        <v>230670</v>
      </c>
      <c r="J80" s="38" t="s">
        <v>220</v>
      </c>
      <c r="K80" s="22">
        <v>23</v>
      </c>
      <c r="L80" s="22">
        <v>20</v>
      </c>
      <c r="M80" s="22">
        <v>1.5</v>
      </c>
      <c r="N80" s="22" t="s">
        <v>25</v>
      </c>
    </row>
    <row r="81" spans="1:14" s="10" customFormat="1" ht="26.25" customHeight="1">
      <c r="A81" s="39"/>
      <c r="B81" s="40"/>
      <c r="C81" s="24">
        <v>11</v>
      </c>
      <c r="D81" s="26">
        <v>89</v>
      </c>
      <c r="E81" s="29" t="s">
        <v>86</v>
      </c>
      <c r="F81" s="21">
        <f t="shared" si="3"/>
        <v>979</v>
      </c>
      <c r="G81" s="21">
        <v>233</v>
      </c>
      <c r="H81" s="21">
        <f t="shared" si="4"/>
        <v>228107</v>
      </c>
      <c r="I81" s="21">
        <f t="shared" si="5"/>
        <v>228107</v>
      </c>
      <c r="J81" s="38" t="s">
        <v>221</v>
      </c>
      <c r="K81" s="22" t="s">
        <v>135</v>
      </c>
      <c r="L81" s="22"/>
      <c r="M81" s="22"/>
      <c r="N81" s="22" t="s">
        <v>25</v>
      </c>
    </row>
    <row r="82" spans="1:14" s="10" customFormat="1" ht="26.25" customHeight="1">
      <c r="A82" s="39"/>
      <c r="B82" s="40"/>
      <c r="C82" s="24">
        <v>11</v>
      </c>
      <c r="D82" s="26">
        <v>89</v>
      </c>
      <c r="E82" s="25" t="s">
        <v>87</v>
      </c>
      <c r="F82" s="21">
        <f t="shared" si="3"/>
        <v>979</v>
      </c>
      <c r="G82" s="21">
        <v>233</v>
      </c>
      <c r="H82" s="21">
        <f t="shared" si="4"/>
        <v>228107</v>
      </c>
      <c r="I82" s="21">
        <f t="shared" si="5"/>
        <v>228107</v>
      </c>
      <c r="J82" s="38" t="s">
        <v>222</v>
      </c>
      <c r="K82" s="22">
        <v>10</v>
      </c>
      <c r="L82" s="22">
        <v>3</v>
      </c>
      <c r="M82" s="22">
        <v>1</v>
      </c>
      <c r="N82" s="22" t="s">
        <v>25</v>
      </c>
    </row>
    <row r="83" spans="1:14" s="10" customFormat="1" ht="29.25" customHeight="1">
      <c r="A83" s="39">
        <v>38</v>
      </c>
      <c r="B83" s="40" t="s">
        <v>42</v>
      </c>
      <c r="C83" s="24">
        <v>11</v>
      </c>
      <c r="D83" s="26">
        <v>67</v>
      </c>
      <c r="E83" s="25" t="s">
        <v>141</v>
      </c>
      <c r="F83" s="21">
        <f t="shared" si="3"/>
        <v>737</v>
      </c>
      <c r="G83" s="21">
        <v>233</v>
      </c>
      <c r="H83" s="21">
        <f t="shared" si="4"/>
        <v>171721</v>
      </c>
      <c r="I83" s="21">
        <f t="shared" si="5"/>
        <v>171721</v>
      </c>
      <c r="J83" s="38" t="s">
        <v>223</v>
      </c>
      <c r="K83" s="22">
        <v>3</v>
      </c>
      <c r="L83" s="22">
        <v>3</v>
      </c>
      <c r="M83" s="22">
        <v>1.5</v>
      </c>
      <c r="N83" s="22" t="s">
        <v>25</v>
      </c>
    </row>
    <row r="84" spans="1:14" s="10" customFormat="1" ht="27.75" customHeight="1">
      <c r="A84" s="39"/>
      <c r="B84" s="40"/>
      <c r="C84" s="24">
        <v>11</v>
      </c>
      <c r="D84" s="26">
        <v>68</v>
      </c>
      <c r="E84" s="25" t="s">
        <v>118</v>
      </c>
      <c r="F84" s="21">
        <f t="shared" si="3"/>
        <v>748</v>
      </c>
      <c r="G84" s="21">
        <v>233</v>
      </c>
      <c r="H84" s="21">
        <f t="shared" si="4"/>
        <v>174284</v>
      </c>
      <c r="I84" s="21">
        <f t="shared" si="5"/>
        <v>174284</v>
      </c>
      <c r="J84" s="38" t="s">
        <v>224</v>
      </c>
      <c r="K84" s="22">
        <v>3</v>
      </c>
      <c r="L84" s="22">
        <v>3</v>
      </c>
      <c r="M84" s="22">
        <v>1.5</v>
      </c>
      <c r="N84" s="22" t="s">
        <v>25</v>
      </c>
    </row>
    <row r="85" spans="1:14" ht="26.25" customHeight="1">
      <c r="A85" s="42" t="s">
        <v>13</v>
      </c>
      <c r="B85" s="43"/>
      <c r="C85" s="43"/>
      <c r="D85" s="43"/>
      <c r="E85" s="44"/>
      <c r="F85" s="31">
        <f>SUM(F7:F84)</f>
        <v>73289</v>
      </c>
      <c r="G85" s="31"/>
      <c r="H85" s="31">
        <f>SUM(H7:H84)</f>
        <v>17076337</v>
      </c>
      <c r="I85" s="31">
        <f>SUM(H85)</f>
        <v>17076337</v>
      </c>
      <c r="J85" s="31"/>
      <c r="K85" s="32"/>
      <c r="L85" s="32"/>
      <c r="M85" s="31"/>
      <c r="N85" s="32"/>
    </row>
    <row r="86" spans="1:14" ht="18.75" customHeight="1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6"/>
      <c r="L86" s="36"/>
      <c r="M86" s="35"/>
      <c r="N86" s="36"/>
    </row>
    <row r="87" spans="1:14" ht="18.75" customHeight="1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6"/>
      <c r="L87" s="36"/>
      <c r="M87" s="35"/>
      <c r="N87" s="36"/>
    </row>
    <row r="88" spans="1:14" ht="18.75" customHeight="1"/>
    <row r="90" spans="1:14" s="34" customFormat="1" ht="14.25" customHeight="1">
      <c r="A90" s="6"/>
      <c r="B90" s="10"/>
      <c r="C90" s="7"/>
      <c r="D90" s="7"/>
      <c r="E90" s="46" t="s">
        <v>142</v>
      </c>
      <c r="F90" s="46"/>
      <c r="G90" s="46"/>
      <c r="H90" s="46"/>
      <c r="I90" s="46"/>
      <c r="J90" s="46"/>
      <c r="K90" s="46"/>
      <c r="L90" s="46"/>
      <c r="M90" s="46"/>
      <c r="N90" s="46"/>
    </row>
    <row r="91" spans="1:14" s="34" customFormat="1" ht="12.75" customHeight="1">
      <c r="A91" s="6"/>
      <c r="B91" s="10"/>
      <c r="C91" s="7"/>
      <c r="D91" s="7"/>
      <c r="E91" s="45" t="s">
        <v>143</v>
      </c>
      <c r="F91" s="45"/>
      <c r="G91" s="45"/>
      <c r="H91" s="45"/>
      <c r="I91" s="45"/>
      <c r="J91" s="45"/>
      <c r="K91" s="45"/>
      <c r="L91" s="45"/>
      <c r="M91" s="45"/>
      <c r="N91" s="45"/>
    </row>
    <row r="92" spans="1:14" s="34" customFormat="1" ht="12.75" customHeight="1">
      <c r="A92" s="6"/>
      <c r="B92" s="10"/>
      <c r="C92" s="7"/>
      <c r="D92" s="7"/>
      <c r="E92" s="45" t="s">
        <v>144</v>
      </c>
      <c r="F92" s="45"/>
      <c r="G92" s="45"/>
      <c r="H92" s="45"/>
      <c r="I92" s="45"/>
      <c r="J92" s="45"/>
      <c r="K92" s="45"/>
      <c r="L92" s="45"/>
      <c r="M92" s="45"/>
      <c r="N92" s="45"/>
    </row>
    <row r="93" spans="1:14" s="34" customFormat="1" ht="12.75" customHeight="1">
      <c r="A93" s="6"/>
      <c r="B93" s="10"/>
      <c r="C93" s="7"/>
      <c r="D93" s="7"/>
      <c r="E93" s="45" t="s">
        <v>145</v>
      </c>
      <c r="F93" s="45"/>
      <c r="G93" s="45"/>
      <c r="H93" s="45"/>
      <c r="I93" s="45"/>
      <c r="J93" s="45"/>
      <c r="K93" s="45"/>
      <c r="L93" s="45"/>
      <c r="M93" s="45"/>
      <c r="N93" s="45"/>
    </row>
    <row r="94" spans="1:14" s="34" customFormat="1" ht="12.75" customHeight="1">
      <c r="A94" s="6"/>
      <c r="B94" s="10"/>
      <c r="C94" s="7"/>
      <c r="D94" s="7"/>
      <c r="E94" s="45" t="s">
        <v>146</v>
      </c>
      <c r="F94" s="45"/>
      <c r="G94" s="45"/>
      <c r="H94" s="45"/>
      <c r="I94" s="45"/>
      <c r="J94" s="45"/>
      <c r="K94" s="45"/>
      <c r="L94" s="45"/>
      <c r="M94" s="45"/>
      <c r="N94" s="45"/>
    </row>
    <row r="95" spans="1:14" ht="12.75" customHeight="1">
      <c r="D95" s="3"/>
      <c r="E95" s="5"/>
      <c r="F95" s="41"/>
      <c r="G95" s="41"/>
      <c r="H95" s="41"/>
      <c r="I95" s="41"/>
      <c r="J95" s="41"/>
      <c r="K95" s="41"/>
      <c r="L95" s="41"/>
      <c r="M95" s="9"/>
      <c r="N95" s="4"/>
    </row>
    <row r="96" spans="1:14" ht="12.75" customHeight="1">
      <c r="D96" s="3"/>
      <c r="E96" s="5"/>
      <c r="F96" s="41"/>
      <c r="G96" s="41"/>
      <c r="H96" s="41"/>
      <c r="I96" s="41"/>
      <c r="J96" s="41"/>
      <c r="K96" s="41"/>
      <c r="L96" s="41"/>
      <c r="M96" s="9"/>
      <c r="N96" s="4"/>
    </row>
  </sheetData>
  <mergeCells count="62">
    <mergeCell ref="K4:M4"/>
    <mergeCell ref="N4:N5"/>
    <mergeCell ref="A53:A55"/>
    <mergeCell ref="A56:A63"/>
    <mergeCell ref="B56:B63"/>
    <mergeCell ref="A35:A39"/>
    <mergeCell ref="A16:A17"/>
    <mergeCell ref="B16:B17"/>
    <mergeCell ref="B35:B39"/>
    <mergeCell ref="A40:A41"/>
    <mergeCell ref="B40:B41"/>
    <mergeCell ref="J4:J5"/>
    <mergeCell ref="B11:B14"/>
    <mergeCell ref="A9:A10"/>
    <mergeCell ref="B9:B10"/>
    <mergeCell ref="A11:A14"/>
    <mergeCell ref="D4:D5"/>
    <mergeCell ref="C4:C5"/>
    <mergeCell ref="B4:B5"/>
    <mergeCell ref="A4:A5"/>
    <mergeCell ref="I4:I5"/>
    <mergeCell ref="H4:H5"/>
    <mergeCell ref="G4:G5"/>
    <mergeCell ref="F4:F5"/>
    <mergeCell ref="E4:E5"/>
    <mergeCell ref="A65:A66"/>
    <mergeCell ref="B65:B66"/>
    <mergeCell ref="A30:A31"/>
    <mergeCell ref="B30:B31"/>
    <mergeCell ref="B18:B19"/>
    <mergeCell ref="A21:A22"/>
    <mergeCell ref="B21:B22"/>
    <mergeCell ref="A18:A19"/>
    <mergeCell ref="B53:B55"/>
    <mergeCell ref="A42:A46"/>
    <mergeCell ref="B42:B46"/>
    <mergeCell ref="A48:A52"/>
    <mergeCell ref="B48:B52"/>
    <mergeCell ref="A1:N1"/>
    <mergeCell ref="F3:L3"/>
    <mergeCell ref="J2:N2"/>
    <mergeCell ref="A2:E2"/>
    <mergeCell ref="A3:E3"/>
    <mergeCell ref="M3:N3"/>
    <mergeCell ref="F96:L96"/>
    <mergeCell ref="F95:L95"/>
    <mergeCell ref="A85:E85"/>
    <mergeCell ref="A72:A75"/>
    <mergeCell ref="B72:B75"/>
    <mergeCell ref="B76:B78"/>
    <mergeCell ref="E91:N91"/>
    <mergeCell ref="E92:N92"/>
    <mergeCell ref="E93:N93"/>
    <mergeCell ref="E94:N94"/>
    <mergeCell ref="E90:N90"/>
    <mergeCell ref="A69:A70"/>
    <mergeCell ref="B69:B70"/>
    <mergeCell ref="A80:A82"/>
    <mergeCell ref="B80:B82"/>
    <mergeCell ref="A83:A84"/>
    <mergeCell ref="B83:B84"/>
    <mergeCell ref="A76:A78"/>
  </mergeCells>
  <pageMargins left="0.43307086614173229" right="0.35433070866141736" top="0.51181102362204722" bottom="0.43307086614173229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nrega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lh_vuite@</dc:creator>
  <cp:lastModifiedBy>Mark Chhangte</cp:lastModifiedBy>
  <cp:lastPrinted>2023-02-28T09:00:01Z</cp:lastPrinted>
  <dcterms:created xsi:type="dcterms:W3CDTF">2009-03-26T07:43:44Z</dcterms:created>
  <dcterms:modified xsi:type="dcterms:W3CDTF">2023-06-22T05:32:50Z</dcterms:modified>
</cp:coreProperties>
</file>