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H17" i="9"/>
  <c r="I17"/>
  <c r="F17"/>
  <c r="F8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/>
  <c r="I13" s="1"/>
  <c r="F14"/>
  <c r="H14"/>
  <c r="I14" s="1"/>
  <c r="F15"/>
  <c r="H15" s="1"/>
  <c r="I15" s="1"/>
  <c r="F16"/>
  <c r="H16" s="1"/>
  <c r="I16" s="1"/>
  <c r="F18"/>
  <c r="H18" s="1"/>
  <c r="I18" s="1"/>
  <c r="F19"/>
  <c r="H19" s="1"/>
  <c r="I19" s="1"/>
  <c r="F20"/>
  <c r="H20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/>
  <c r="I30" s="1"/>
  <c r="F31"/>
  <c r="H3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/>
  <c r="I48" s="1"/>
  <c r="F49"/>
  <c r="H49" s="1"/>
  <c r="I49" s="1"/>
  <c r="F50"/>
  <c r="H50" s="1"/>
  <c r="I50" s="1"/>
  <c r="F51"/>
  <c r="H5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/>
  <c r="I63" s="1"/>
  <c r="F64"/>
  <c r="H64"/>
  <c r="I64" s="1"/>
  <c r="F65"/>
  <c r="H65" s="1"/>
  <c r="I65" s="1"/>
  <c r="F66"/>
  <c r="H66" s="1"/>
  <c r="I66" s="1"/>
  <c r="F67"/>
  <c r="H67" s="1"/>
  <c r="I67" s="1"/>
  <c r="F68"/>
  <c r="H68" s="1"/>
  <c r="I68" s="1"/>
  <c r="F7" l="1"/>
  <c r="H7" s="1"/>
  <c r="I7" s="1"/>
  <c r="D69"/>
  <c r="F69" l="1"/>
  <c r="H69"/>
  <c r="I69" l="1"/>
</calcChain>
</file>

<file path=xl/sharedStrings.xml><?xml version="1.0" encoding="utf-8"?>
<sst xmlns="http://schemas.openxmlformats.org/spreadsheetml/2006/main" count="270" uniqueCount="187">
  <si>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</si>
  <si>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</si>
  <si>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</si>
  <si>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</si>
  <si>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</si>
  <si>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</si>
  <si>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</si>
  <si>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</si>
  <si>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</si>
  <si>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</si>
  <si>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</si>
  <si>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</si>
  <si>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</si>
  <si>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</si>
  <si>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</si>
  <si>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</si>
  <si>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</si>
  <si>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</si>
  <si>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</si>
  <si>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</si>
  <si>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</si>
  <si>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</si>
  <si>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</si>
  <si>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</si>
  <si>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</si>
  <si>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</si>
  <si>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</si>
  <si>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</si>
  <si>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</si>
  <si>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</si>
  <si>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</si>
  <si>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</si>
  <si>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</si>
  <si>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</si>
  <si>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</si>
  <si>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</si>
  <si>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</si>
  <si>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</si>
  <si>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</si>
  <si>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</si>
  <si>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</si>
  <si>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</si>
  <si>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</si>
  <si>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</si>
  <si>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</si>
  <si>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</si>
  <si>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</si>
  <si>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</si>
  <si>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</si>
  <si>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</si>
  <si>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</si>
  <si>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</si>
  <si>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</si>
  <si>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</si>
  <si>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</si>
  <si>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</si>
  <si>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</si>
  <si>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</si>
  <si>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Maintenance of Road from Bazar to Kantin Kawn.</t>
  </si>
  <si>
    <t>KHAWZAWL ARRO</t>
  </si>
  <si>
    <t>Work execu-ting agency</t>
  </si>
  <si>
    <t>No of work-ing days</t>
  </si>
  <si>
    <t>WORK ORDER FOR
PROVIDING EMPLOYMENT TO THOSE HOUSE HOLDS ISSUED JOB CARDS 
WHO ARE DEMANDING EMPLOYMENT UNDER MGNREGA IN MIZORAM
(July,  2023)</t>
  </si>
  <si>
    <t>Constn of Individual Dugout pondat Vanlaldinga  huan . Aiduzawl</t>
  </si>
  <si>
    <t>Constn. Of Poultry, Livestock, Shelter for Lalbiaki Jc. No. 82</t>
  </si>
  <si>
    <t>Constn. Of Poultry, Livestock, Shelter for Vanlalchhuangi  Jc. No. 383</t>
  </si>
  <si>
    <t>Levelling of Playfield. Dulte</t>
  </si>
  <si>
    <t>Constn of terrace at Chhawnkimi JC No-733.KK</t>
  </si>
  <si>
    <t>Constn of terrace at Ps.vanlalliana JC No-248.KK</t>
  </si>
  <si>
    <t>Constn of terrace at C. Zothanmawii (New).KK</t>
  </si>
  <si>
    <t>Constn of terrace at Rotluangi(New).KK</t>
  </si>
  <si>
    <t>Constn of Pit digging and tree plantation at Tuimuk river site &amp; Chehzum in cobvergence with EF&amp;CC R.O- Khawzawl</t>
  </si>
  <si>
    <t>Constn.of Piggery House at Vanlallawma huan jc .no-200.KZL-IV</t>
  </si>
  <si>
    <t>Constn of Irrigation canal at Zoramsiamkima.KZL-IV</t>
  </si>
  <si>
    <t>Constn of Link drain at Rinthanga's house to JNV Road. KZL-V</t>
  </si>
  <si>
    <t>Repairing of Community Pipelines.khualen</t>
  </si>
  <si>
    <t>Pcc Flooring of Road from Thasiama house to Thanmawia house (New). Neihdawn</t>
  </si>
  <si>
    <t>Constn of  community Water Logedland.Pamchung</t>
  </si>
  <si>
    <t>Constn of Poultry Livestock shelter for  Lalramthanga J/C No 190.Puilo</t>
  </si>
  <si>
    <t>Constn of Community Water logged land from Dailovi to B. Thanvawra house (New).Rabung</t>
  </si>
  <si>
    <t>Const of Mini Percolation tank at Rinchhunga (New).Tualpui</t>
  </si>
  <si>
    <t>Improvement of road from Volleyball court to vengchhak .Vankal</t>
  </si>
  <si>
    <t>Constn of Boulder checkdam Near Thlanmual peng.Lungvar</t>
  </si>
  <si>
    <t>Drainage of Water loggedland at Dilte to Kawnzawl. Vanchengpui</t>
  </si>
  <si>
    <t>Constn of Terrace at Zachangi  Huan (15).Kz Arro</t>
  </si>
  <si>
    <t>Constn of Community Water logged land near Zalawma house (New).Zaingen</t>
  </si>
  <si>
    <t>Constn of gravel road for community from from Arro to Khawzawl.Arro</t>
  </si>
  <si>
    <t>Roadside plantation Farhuan to Quarry. Biate</t>
  </si>
  <si>
    <t>Roadside plantation Seki tui to zero Point.Biate</t>
  </si>
  <si>
    <t>Constn of Embankment for community at near  Sub-centre.Chalrang</t>
  </si>
  <si>
    <t>Constn.of Upland bench terrace for individual for Ramsanglura.MZ-06-002-005-001/500.Chawngtlai</t>
  </si>
  <si>
    <t>Constn.of Gravel road  from chhiarpui to tuichang ( on going), Hmuncheng</t>
  </si>
  <si>
    <t>Constn of drainage of water logged land for community Lalzemliana house to PHC peng.khawhai</t>
  </si>
  <si>
    <t>Drainage of community water logged land from Kelbuh Tuikhur to Pu Darkhuma house house. Kzl-I</t>
  </si>
  <si>
    <t>Maintenance of cement concrete road at Main road (on going), Kzl-II</t>
  </si>
  <si>
    <t>Repair &amp; maintenance of Anganwadi near PWD Gate.Kzl-II</t>
  </si>
  <si>
    <t>Repair &amp; maintenance og Anganwadi at Taitesena section.Kzl-II</t>
  </si>
  <si>
    <t>Drainage of  Water logged for Community near Primari Schoool.Tlangmawi</t>
  </si>
  <si>
    <t>Maintenance of cement concrete  road road from Lalengmawia house to Biakmawia house new.Tlangmawi</t>
  </si>
  <si>
    <t>Drainage of Water logged -land for Community from  Saikunga house to Tuikhur.Lungtan</t>
  </si>
  <si>
    <t>Constn.of Community farmpond at Vawmkua (on going).Ngaizawl</t>
  </si>
  <si>
    <t>Constn of piggery shelter at FB.Ramtharnghaka JC No-202. N.Chalrang</t>
  </si>
  <si>
    <t>Constn of Pit digging and tree plantation at Reivan hnar</t>
  </si>
  <si>
    <t>Maintenance of cement concrete road from Lungdawh kawn  to High school.Riangtlei</t>
  </si>
  <si>
    <t>Constn.of community water harvesting ponds Zophei mual hnai zau new.Sialhawk</t>
  </si>
  <si>
    <t>Constn.of Individual farmpond at Vantluangi huan jc.no-351.sialhawk</t>
  </si>
  <si>
    <t>Constn.of Individual farmpond at Lalneihthangi huan jc no-673 new.sialhawk</t>
  </si>
  <si>
    <t>Constn of internal road at Playfield road, Tualte</t>
  </si>
  <si>
    <t>Repair &amp; maintenance of Anganwadi Building.Vangtlang</t>
  </si>
  <si>
    <t>Afforestation at haidai(Tuilakna hnar).Hermon</t>
  </si>
  <si>
    <t>Drainage of community water logged land from Tuikhur to R. Thangliana House.Kawnzar</t>
  </si>
  <si>
    <t>NAME OF BLOCK</t>
  </si>
  <si>
    <t>NAME OF DISTRICT</t>
  </si>
  <si>
    <t>:</t>
  </si>
  <si>
    <t>KHAWZAWL</t>
  </si>
  <si>
    <t>Constn. Of terrace at Lalchawienga Sailo.KKN</t>
  </si>
  <si>
    <t>Constn. Of terrace at B,Rodawla.KKN</t>
  </si>
  <si>
    <t>Constn.of Level bench terrace for individual at Rinthansanga huan.MZ-06-002-005-001/406. Chawngtlai</t>
  </si>
  <si>
    <t>150 nos.</t>
  </si>
  <si>
    <t>500 nos.</t>
  </si>
  <si>
    <t>300 nos.</t>
  </si>
  <si>
    <t>1000 nos.</t>
  </si>
  <si>
    <t>-</t>
  </si>
  <si>
    <t>IF/GIS/37149</t>
  </si>
  <si>
    <t>IF/GIS/37150</t>
  </si>
  <si>
    <t>IF/GIS/37151</t>
  </si>
  <si>
    <t>LD/GIS/37152</t>
  </si>
  <si>
    <t>IF/GIS/37153</t>
  </si>
  <si>
    <t>IF/GIS/37154</t>
  </si>
  <si>
    <t>IF/GIS/37155</t>
  </si>
  <si>
    <t>IF/GIS/37156</t>
  </si>
  <si>
    <t>RC/GIS/37158</t>
  </si>
  <si>
    <t>DP/GIS/37216</t>
  </si>
  <si>
    <t>IF/GIS/37159</t>
  </si>
  <si>
    <t>IF/GIS/37160</t>
  </si>
  <si>
    <t>DP/GIS/37215</t>
  </si>
  <si>
    <t>IF/GIS/37162</t>
  </si>
  <si>
    <t>DP/GIS/37214</t>
  </si>
  <si>
    <t>WC/GIS/37163</t>
  </si>
  <si>
    <t>RC/GIS/37164</t>
  </si>
  <si>
    <t>LD/GIS/37165</t>
  </si>
  <si>
    <t>IF/GIS/37166</t>
  </si>
  <si>
    <t>LD/GIS/37167</t>
  </si>
  <si>
    <t>IF/GIS/37168</t>
  </si>
  <si>
    <t>RC/GIS/37169</t>
  </si>
  <si>
    <t>WC/GIS/37170</t>
  </si>
  <si>
    <t>DP/GIS/37213</t>
  </si>
  <si>
    <t>IF/GIS/37171</t>
  </si>
  <si>
    <t>IF/GIS/37172</t>
  </si>
  <si>
    <t>LD/GIS/37173</t>
  </si>
  <si>
    <t>IF/GIS/37174</t>
  </si>
  <si>
    <t>DP/GIS/37211</t>
  </si>
  <si>
    <t>LD/GIS/37175</t>
  </si>
  <si>
    <t>DP/GIS/37210</t>
  </si>
  <si>
    <t>RC/GIS/37176</t>
  </si>
  <si>
    <t>DP/GIS/37177</t>
  </si>
  <si>
    <t>DP/GIS/37178</t>
  </si>
  <si>
    <t>WC/GIS/37179</t>
  </si>
  <si>
    <t>IF/GIS/37181</t>
  </si>
  <si>
    <t>IF/GIS/37182</t>
  </si>
  <si>
    <t>RC/GIS/37184</t>
  </si>
  <si>
    <t>LD/GIS/37185</t>
  </si>
  <si>
    <t>LD/GIS/37186</t>
  </si>
  <si>
    <t>DP/GIS/37209</t>
  </si>
  <si>
    <t>RC/GIS/37187</t>
  </si>
  <si>
    <t>AV/GIS/37188</t>
  </si>
  <si>
    <t>AV/GIS/37189</t>
  </si>
  <si>
    <t>DP/GIS/37208</t>
  </si>
  <si>
    <t>LD/GIS/37190</t>
  </si>
  <si>
    <t>RC/GIS/37191</t>
  </si>
  <si>
    <t>LD/GIS/37192</t>
  </si>
  <si>
    <t>WH/GIS/37193</t>
  </si>
  <si>
    <t>IF/GIS/37194</t>
  </si>
  <si>
    <t>DP/GIS/37195</t>
  </si>
  <si>
    <t>RC/GIS/37197</t>
  </si>
  <si>
    <t>WC/GIS/37198</t>
  </si>
  <si>
    <t>IF/GIS/37199</t>
  </si>
  <si>
    <t>IF/GIS/37200</t>
  </si>
  <si>
    <t>RC/GIS/37202</t>
  </si>
  <si>
    <t>AV/GIS/37203</t>
  </si>
  <si>
    <t>DP/GIS/37204</t>
  </si>
  <si>
    <t>DP/GIS/37207</t>
  </si>
  <si>
    <t>LD/GIS/37205</t>
  </si>
  <si>
    <t>DP/GIS/37206</t>
  </si>
  <si>
    <t>DEC</t>
  </si>
  <si>
    <t>Constn of Panchayat Bhawan Conference with P &amp; ED (Phase III - KZL III (MC)</t>
  </si>
  <si>
    <t>IF/65080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</si>
</sst>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68</xdr:row>
      <xdr:rowOff>0</xdr:rowOff>
    </xdr:from>
    <xdr:to>
      <xdr:col>7</xdr:col>
      <xdr:colOff>183559</xdr:colOff>
      <xdr:row>68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7</xdr:col>
      <xdr:colOff>184098</xdr:colOff>
      <xdr:row>68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12</xdr:col>
      <xdr:colOff>121039</xdr:colOff>
      <xdr:row>68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12</xdr:col>
      <xdr:colOff>86859</xdr:colOff>
      <xdr:row>68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72</xdr:row>
      <xdr:rowOff>86913</xdr:rowOff>
    </xdr:from>
    <xdr:to>
      <xdr:col>17</xdr:col>
      <xdr:colOff>356525</xdr:colOff>
      <xdr:row>72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778025</xdr:colOff>
      <xdr:row>38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778564</xdr:colOff>
      <xdr:row>38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778169</xdr:colOff>
      <xdr:row>38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1039</xdr:colOff>
      <xdr:row>38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272143</xdr:colOff>
      <xdr:row>70</xdr:row>
      <xdr:rowOff>217714</xdr:rowOff>
    </xdr:from>
    <xdr:to>
      <xdr:col>7</xdr:col>
      <xdr:colOff>382372</xdr:colOff>
      <xdr:row>72</xdr:row>
      <xdr:rowOff>21316</xdr:rowOff>
    </xdr:to>
    <xdr:pic>
      <xdr:nvPicPr>
        <xdr:cNvPr id="13" name="Picture 12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84322" y="30425571"/>
          <a:ext cx="518443" cy="388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9"/>
  <sheetViews>
    <sheetView tabSelected="1" topLeftCell="A31" workbookViewId="0">
      <selection activeCell="J38" sqref="J38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8" customWidth="1"/>
    <col min="14" max="14" width="6.5703125" style="7" customWidth="1"/>
    <col min="15" max="16384" width="8.42578125" style="1"/>
  </cols>
  <sheetData>
    <row r="1" spans="1:16" ht="57" customHeight="1">
      <c r="A1" s="45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6" ht="13.5" customHeight="1">
      <c r="A2" s="54" t="s">
        <v>112</v>
      </c>
      <c r="B2" s="54"/>
      <c r="C2" s="54"/>
      <c r="D2" s="30" t="s">
        <v>113</v>
      </c>
      <c r="E2" s="29" t="s">
        <v>114</v>
      </c>
      <c r="F2" s="22"/>
      <c r="G2" s="23"/>
      <c r="H2" s="23"/>
      <c r="I2" s="22"/>
      <c r="J2" s="47" t="s">
        <v>57</v>
      </c>
      <c r="K2" s="47"/>
      <c r="L2" s="47"/>
      <c r="M2" s="47"/>
      <c r="N2" s="47"/>
    </row>
    <row r="3" spans="1:16" ht="15.75" customHeight="1">
      <c r="A3" s="54" t="s">
        <v>111</v>
      </c>
      <c r="B3" s="54"/>
      <c r="C3" s="54"/>
      <c r="D3" s="30" t="s">
        <v>113</v>
      </c>
      <c r="E3" s="29" t="s">
        <v>114</v>
      </c>
      <c r="F3" s="46"/>
      <c r="G3" s="46"/>
      <c r="H3" s="46"/>
      <c r="I3" s="46"/>
      <c r="J3" s="46"/>
      <c r="K3" s="46"/>
      <c r="L3" s="46"/>
      <c r="M3" s="48"/>
      <c r="N3" s="48"/>
    </row>
    <row r="4" spans="1:16" ht="80.25" customHeight="1">
      <c r="A4" s="44" t="s">
        <v>0</v>
      </c>
      <c r="B4" s="43" t="s">
        <v>1</v>
      </c>
      <c r="C4" s="43" t="s">
        <v>61</v>
      </c>
      <c r="D4" s="44" t="s">
        <v>12</v>
      </c>
      <c r="E4" s="43" t="s">
        <v>11</v>
      </c>
      <c r="F4" s="42" t="s">
        <v>43</v>
      </c>
      <c r="G4" s="42" t="s">
        <v>45</v>
      </c>
      <c r="H4" s="42" t="s">
        <v>44</v>
      </c>
      <c r="I4" s="42" t="s">
        <v>15</v>
      </c>
      <c r="J4" s="42" t="s">
        <v>46</v>
      </c>
      <c r="K4" s="49" t="s">
        <v>47</v>
      </c>
      <c r="L4" s="49"/>
      <c r="M4" s="49"/>
      <c r="N4" s="43" t="s">
        <v>60</v>
      </c>
    </row>
    <row r="5" spans="1:16" ht="38.25" customHeight="1">
      <c r="A5" s="44"/>
      <c r="B5" s="43"/>
      <c r="C5" s="43"/>
      <c r="D5" s="44"/>
      <c r="E5" s="43"/>
      <c r="F5" s="42"/>
      <c r="G5" s="42"/>
      <c r="H5" s="42"/>
      <c r="I5" s="42"/>
      <c r="J5" s="42"/>
      <c r="K5" s="31" t="s">
        <v>49</v>
      </c>
      <c r="L5" s="31" t="s">
        <v>48</v>
      </c>
      <c r="M5" s="32" t="s">
        <v>50</v>
      </c>
      <c r="N5" s="43"/>
    </row>
    <row r="6" spans="1:16" s="2" customFormat="1" ht="1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</row>
    <row r="7" spans="1:16" ht="29.25" customHeight="1">
      <c r="A7" s="19">
        <v>1</v>
      </c>
      <c r="B7" s="20" t="s">
        <v>2</v>
      </c>
      <c r="C7" s="19">
        <v>5</v>
      </c>
      <c r="D7" s="18">
        <v>75</v>
      </c>
      <c r="E7" s="24" t="s">
        <v>63</v>
      </c>
      <c r="F7" s="11">
        <f>C7*D7</f>
        <v>375</v>
      </c>
      <c r="G7" s="11">
        <v>249</v>
      </c>
      <c r="H7" s="11">
        <f>F7*G7</f>
        <v>93375</v>
      </c>
      <c r="I7" s="11">
        <f>H7</f>
        <v>93375</v>
      </c>
      <c r="J7" s="35" t="s">
        <v>123</v>
      </c>
      <c r="K7" s="17">
        <v>20</v>
      </c>
      <c r="L7" s="17">
        <v>15</v>
      </c>
      <c r="M7" s="17">
        <v>1.2</v>
      </c>
      <c r="N7" s="17" t="s">
        <v>23</v>
      </c>
    </row>
    <row r="8" spans="1:16" ht="29.25" customHeight="1">
      <c r="A8" s="40">
        <v>2</v>
      </c>
      <c r="B8" s="41" t="s">
        <v>3</v>
      </c>
      <c r="C8" s="19">
        <v>5</v>
      </c>
      <c r="D8" s="18">
        <v>124</v>
      </c>
      <c r="E8" s="25" t="s">
        <v>64</v>
      </c>
      <c r="F8" s="11">
        <f t="shared" ref="F8:F68" si="0">C8*D8</f>
        <v>620</v>
      </c>
      <c r="G8" s="11">
        <v>249</v>
      </c>
      <c r="H8" s="11">
        <f t="shared" ref="H8:H68" si="1">F8*G8</f>
        <v>154380</v>
      </c>
      <c r="I8" s="11">
        <f t="shared" ref="I8:I68" si="2">H8</f>
        <v>154380</v>
      </c>
      <c r="J8" s="35" t="s">
        <v>124</v>
      </c>
      <c r="K8" s="17">
        <v>3</v>
      </c>
      <c r="L8" s="17">
        <v>1.9</v>
      </c>
      <c r="M8" s="17">
        <v>2</v>
      </c>
      <c r="N8" s="17" t="s">
        <v>23</v>
      </c>
    </row>
    <row r="9" spans="1:16" ht="29.25" customHeight="1">
      <c r="A9" s="40"/>
      <c r="B9" s="41"/>
      <c r="C9" s="19">
        <v>5</v>
      </c>
      <c r="D9" s="18">
        <v>124</v>
      </c>
      <c r="E9" s="25" t="s">
        <v>65</v>
      </c>
      <c r="F9" s="11">
        <f t="shared" si="0"/>
        <v>620</v>
      </c>
      <c r="G9" s="11">
        <v>249</v>
      </c>
      <c r="H9" s="11">
        <f t="shared" si="1"/>
        <v>154380</v>
      </c>
      <c r="I9" s="11">
        <f t="shared" si="2"/>
        <v>154380</v>
      </c>
      <c r="J9" s="35" t="s">
        <v>125</v>
      </c>
      <c r="K9" s="17">
        <v>3</v>
      </c>
      <c r="L9" s="17">
        <v>1.9</v>
      </c>
      <c r="M9" s="17">
        <v>2</v>
      </c>
      <c r="N9" s="17" t="s">
        <v>23</v>
      </c>
    </row>
    <row r="10" spans="1:16" ht="27.75" customHeight="1">
      <c r="A10" s="19">
        <v>3</v>
      </c>
      <c r="B10" s="20" t="s">
        <v>4</v>
      </c>
      <c r="C10" s="19">
        <v>5</v>
      </c>
      <c r="D10" s="18">
        <v>226</v>
      </c>
      <c r="E10" s="24" t="s">
        <v>66</v>
      </c>
      <c r="F10" s="11">
        <f t="shared" si="0"/>
        <v>1130</v>
      </c>
      <c r="G10" s="11">
        <v>249</v>
      </c>
      <c r="H10" s="11">
        <f t="shared" si="1"/>
        <v>281370</v>
      </c>
      <c r="I10" s="11">
        <f t="shared" si="2"/>
        <v>281370</v>
      </c>
      <c r="J10" s="35" t="s">
        <v>126</v>
      </c>
      <c r="K10" s="17">
        <v>19</v>
      </c>
      <c r="L10" s="17">
        <v>10</v>
      </c>
      <c r="M10" s="17">
        <v>0.2</v>
      </c>
      <c r="N10" s="17" t="s">
        <v>23</v>
      </c>
    </row>
    <row r="11" spans="1:16" ht="23.25" customHeight="1">
      <c r="A11" s="40">
        <v>4</v>
      </c>
      <c r="B11" s="41" t="s">
        <v>5</v>
      </c>
      <c r="C11" s="19">
        <v>5</v>
      </c>
      <c r="D11" s="18">
        <v>131</v>
      </c>
      <c r="E11" s="24" t="s">
        <v>67</v>
      </c>
      <c r="F11" s="11">
        <f t="shared" si="0"/>
        <v>655</v>
      </c>
      <c r="G11" s="11">
        <v>249</v>
      </c>
      <c r="H11" s="11">
        <f t="shared" si="1"/>
        <v>163095</v>
      </c>
      <c r="I11" s="11">
        <f t="shared" si="2"/>
        <v>163095</v>
      </c>
      <c r="J11" s="35" t="s">
        <v>127</v>
      </c>
      <c r="K11" s="17">
        <v>600</v>
      </c>
      <c r="L11" s="17">
        <v>2.1</v>
      </c>
      <c r="M11" s="17">
        <v>1</v>
      </c>
      <c r="N11" s="17" t="s">
        <v>23</v>
      </c>
    </row>
    <row r="12" spans="1:16" ht="23.25" customHeight="1">
      <c r="A12" s="40"/>
      <c r="B12" s="41"/>
      <c r="C12" s="19">
        <v>5</v>
      </c>
      <c r="D12" s="18">
        <v>131</v>
      </c>
      <c r="E12" s="24" t="s">
        <v>68</v>
      </c>
      <c r="F12" s="11">
        <f t="shared" si="0"/>
        <v>655</v>
      </c>
      <c r="G12" s="11">
        <v>249</v>
      </c>
      <c r="H12" s="11">
        <f t="shared" si="1"/>
        <v>163095</v>
      </c>
      <c r="I12" s="11">
        <f t="shared" si="2"/>
        <v>163095</v>
      </c>
      <c r="J12" s="35" t="s">
        <v>128</v>
      </c>
      <c r="K12" s="17">
        <v>600</v>
      </c>
      <c r="L12" s="17">
        <v>2</v>
      </c>
      <c r="M12" s="17">
        <v>1</v>
      </c>
      <c r="N12" s="17" t="s">
        <v>23</v>
      </c>
    </row>
    <row r="13" spans="1:16" ht="23.25" customHeight="1">
      <c r="A13" s="40"/>
      <c r="B13" s="41"/>
      <c r="C13" s="19">
        <v>5</v>
      </c>
      <c r="D13" s="18">
        <v>132</v>
      </c>
      <c r="E13" s="24" t="s">
        <v>69</v>
      </c>
      <c r="F13" s="11">
        <f t="shared" si="0"/>
        <v>660</v>
      </c>
      <c r="G13" s="11">
        <v>249</v>
      </c>
      <c r="H13" s="11">
        <f t="shared" si="1"/>
        <v>164340</v>
      </c>
      <c r="I13" s="11">
        <f t="shared" si="2"/>
        <v>164340</v>
      </c>
      <c r="J13" s="35" t="s">
        <v>129</v>
      </c>
      <c r="K13" s="17">
        <v>600</v>
      </c>
      <c r="L13" s="17">
        <v>2</v>
      </c>
      <c r="M13" s="17">
        <v>1</v>
      </c>
      <c r="N13" s="17" t="s">
        <v>23</v>
      </c>
    </row>
    <row r="14" spans="1:16" ht="23.25" customHeight="1">
      <c r="A14" s="40"/>
      <c r="B14" s="41"/>
      <c r="C14" s="19">
        <v>5</v>
      </c>
      <c r="D14" s="18">
        <v>132</v>
      </c>
      <c r="E14" s="24" t="s">
        <v>70</v>
      </c>
      <c r="F14" s="11">
        <f t="shared" si="0"/>
        <v>660</v>
      </c>
      <c r="G14" s="11">
        <v>249</v>
      </c>
      <c r="H14" s="11">
        <f t="shared" si="1"/>
        <v>164340</v>
      </c>
      <c r="I14" s="11">
        <f t="shared" si="2"/>
        <v>164340</v>
      </c>
      <c r="J14" s="35" t="s">
        <v>130</v>
      </c>
      <c r="K14" s="17">
        <v>600</v>
      </c>
      <c r="L14" s="17">
        <v>2</v>
      </c>
      <c r="M14" s="17">
        <v>1</v>
      </c>
      <c r="N14" s="17" t="s">
        <v>23</v>
      </c>
    </row>
    <row r="15" spans="1:16" ht="27.75" customHeight="1">
      <c r="A15" s="55">
        <v>5</v>
      </c>
      <c r="B15" s="55" t="s">
        <v>6</v>
      </c>
      <c r="C15" s="19">
        <v>5</v>
      </c>
      <c r="D15" s="18">
        <v>253</v>
      </c>
      <c r="E15" s="24" t="s">
        <v>58</v>
      </c>
      <c r="F15" s="11">
        <f t="shared" si="0"/>
        <v>1265</v>
      </c>
      <c r="G15" s="11">
        <v>249</v>
      </c>
      <c r="H15" s="11">
        <f t="shared" si="1"/>
        <v>314985</v>
      </c>
      <c r="I15" s="11">
        <f t="shared" si="2"/>
        <v>314985</v>
      </c>
      <c r="J15" s="35" t="s">
        <v>131</v>
      </c>
      <c r="K15" s="17">
        <v>98</v>
      </c>
      <c r="L15" s="17">
        <v>1</v>
      </c>
      <c r="M15" s="17">
        <v>0.2</v>
      </c>
      <c r="N15" s="17" t="s">
        <v>23</v>
      </c>
      <c r="P15" s="34"/>
    </row>
    <row r="16" spans="1:16" ht="39" customHeight="1">
      <c r="A16" s="56"/>
      <c r="B16" s="56"/>
      <c r="C16" s="19">
        <v>5</v>
      </c>
      <c r="D16" s="18">
        <v>20</v>
      </c>
      <c r="E16" s="24" t="s">
        <v>71</v>
      </c>
      <c r="F16" s="11">
        <f t="shared" si="0"/>
        <v>100</v>
      </c>
      <c r="G16" s="11">
        <v>249</v>
      </c>
      <c r="H16" s="11">
        <f t="shared" si="1"/>
        <v>24900</v>
      </c>
      <c r="I16" s="11">
        <f t="shared" si="2"/>
        <v>24900</v>
      </c>
      <c r="J16" s="35" t="s">
        <v>132</v>
      </c>
      <c r="K16" s="17" t="s">
        <v>118</v>
      </c>
      <c r="L16" s="17"/>
      <c r="M16" s="17"/>
      <c r="N16" s="17" t="s">
        <v>23</v>
      </c>
      <c r="P16" s="34"/>
    </row>
    <row r="17" spans="1:16" ht="39" customHeight="1">
      <c r="A17" s="57"/>
      <c r="B17" s="57"/>
      <c r="C17" s="36">
        <v>5</v>
      </c>
      <c r="D17" s="18">
        <v>1</v>
      </c>
      <c r="E17" s="24" t="s">
        <v>185</v>
      </c>
      <c r="F17" s="11">
        <f t="shared" si="0"/>
        <v>5</v>
      </c>
      <c r="G17" s="11">
        <v>249</v>
      </c>
      <c r="H17" s="11">
        <f t="shared" ref="H17" si="3">F17*G17</f>
        <v>1245</v>
      </c>
      <c r="I17" s="11">
        <f t="shared" ref="I17" si="4">H17</f>
        <v>1245</v>
      </c>
      <c r="J17" s="35" t="s">
        <v>186</v>
      </c>
      <c r="K17" s="37"/>
      <c r="L17" s="38"/>
      <c r="M17" s="39"/>
      <c r="N17" s="17" t="s">
        <v>184</v>
      </c>
      <c r="P17" s="34"/>
    </row>
    <row r="18" spans="1:16" ht="31.5" customHeight="1">
      <c r="A18" s="40">
        <v>6</v>
      </c>
      <c r="B18" s="41" t="s">
        <v>7</v>
      </c>
      <c r="C18" s="19">
        <v>5</v>
      </c>
      <c r="D18" s="18">
        <v>126</v>
      </c>
      <c r="E18" s="26" t="s">
        <v>72</v>
      </c>
      <c r="F18" s="11">
        <f t="shared" si="0"/>
        <v>630</v>
      </c>
      <c r="G18" s="11">
        <v>249</v>
      </c>
      <c r="H18" s="11">
        <f t="shared" si="1"/>
        <v>156870</v>
      </c>
      <c r="I18" s="11">
        <f t="shared" si="2"/>
        <v>156870</v>
      </c>
      <c r="J18" s="35" t="s">
        <v>133</v>
      </c>
      <c r="K18" s="17">
        <v>4</v>
      </c>
      <c r="L18" s="17">
        <v>1.5</v>
      </c>
      <c r="M18" s="17">
        <v>2</v>
      </c>
      <c r="N18" s="17" t="s">
        <v>23</v>
      </c>
    </row>
    <row r="19" spans="1:16" ht="31.5" customHeight="1">
      <c r="A19" s="40"/>
      <c r="B19" s="41"/>
      <c r="C19" s="19">
        <v>5</v>
      </c>
      <c r="D19" s="18">
        <v>147</v>
      </c>
      <c r="E19" s="24" t="s">
        <v>73</v>
      </c>
      <c r="F19" s="11">
        <f t="shared" si="0"/>
        <v>735</v>
      </c>
      <c r="G19" s="11">
        <v>249</v>
      </c>
      <c r="H19" s="11">
        <f t="shared" si="1"/>
        <v>183015</v>
      </c>
      <c r="I19" s="11">
        <f t="shared" si="2"/>
        <v>183015</v>
      </c>
      <c r="J19" s="35" t="s">
        <v>134</v>
      </c>
      <c r="K19" s="17">
        <v>135</v>
      </c>
      <c r="L19" s="17">
        <v>0.5</v>
      </c>
      <c r="M19" s="17">
        <v>0.5</v>
      </c>
      <c r="N19" s="17" t="s">
        <v>23</v>
      </c>
    </row>
    <row r="20" spans="1:16" ht="36" customHeight="1">
      <c r="A20" s="40"/>
      <c r="B20" s="41"/>
      <c r="C20" s="19">
        <v>5</v>
      </c>
      <c r="D20" s="18">
        <v>20</v>
      </c>
      <c r="E20" s="24" t="s">
        <v>71</v>
      </c>
      <c r="F20" s="11">
        <f t="shared" si="0"/>
        <v>100</v>
      </c>
      <c r="G20" s="11">
        <v>249</v>
      </c>
      <c r="H20" s="11">
        <f t="shared" si="1"/>
        <v>24900</v>
      </c>
      <c r="I20" s="11">
        <f t="shared" si="2"/>
        <v>24900</v>
      </c>
      <c r="J20" s="35" t="s">
        <v>135</v>
      </c>
      <c r="K20" s="17" t="s">
        <v>118</v>
      </c>
      <c r="L20" s="17"/>
      <c r="M20" s="17"/>
      <c r="N20" s="17" t="s">
        <v>23</v>
      </c>
    </row>
    <row r="21" spans="1:16" ht="36" customHeight="1">
      <c r="A21" s="40">
        <v>7</v>
      </c>
      <c r="B21" s="41" t="s">
        <v>8</v>
      </c>
      <c r="C21" s="19">
        <v>5</v>
      </c>
      <c r="D21" s="18">
        <v>295</v>
      </c>
      <c r="E21" s="27" t="s">
        <v>74</v>
      </c>
      <c r="F21" s="11">
        <f t="shared" si="0"/>
        <v>1475</v>
      </c>
      <c r="G21" s="11">
        <v>249</v>
      </c>
      <c r="H21" s="11">
        <f t="shared" si="1"/>
        <v>367275</v>
      </c>
      <c r="I21" s="11">
        <f t="shared" si="2"/>
        <v>367275</v>
      </c>
      <c r="J21" s="35" t="s">
        <v>136</v>
      </c>
      <c r="K21" s="17">
        <v>135</v>
      </c>
      <c r="L21" s="17">
        <v>0.5</v>
      </c>
      <c r="M21" s="17">
        <v>0.5</v>
      </c>
      <c r="N21" s="17" t="s">
        <v>23</v>
      </c>
    </row>
    <row r="22" spans="1:16" ht="36" customHeight="1">
      <c r="A22" s="40"/>
      <c r="B22" s="41"/>
      <c r="C22" s="19">
        <v>5</v>
      </c>
      <c r="D22" s="18">
        <v>20</v>
      </c>
      <c r="E22" s="24" t="s">
        <v>71</v>
      </c>
      <c r="F22" s="11">
        <f t="shared" si="0"/>
        <v>100</v>
      </c>
      <c r="G22" s="11">
        <v>249</v>
      </c>
      <c r="H22" s="11">
        <f t="shared" si="1"/>
        <v>24900</v>
      </c>
      <c r="I22" s="11">
        <f t="shared" si="2"/>
        <v>24900</v>
      </c>
      <c r="J22" s="35" t="s">
        <v>137</v>
      </c>
      <c r="K22" s="17" t="s">
        <v>118</v>
      </c>
      <c r="L22" s="17"/>
      <c r="M22" s="17"/>
      <c r="N22" s="17" t="s">
        <v>23</v>
      </c>
    </row>
    <row r="23" spans="1:16" ht="28.5" customHeight="1">
      <c r="A23" s="19">
        <v>8</v>
      </c>
      <c r="B23" s="20" t="s">
        <v>9</v>
      </c>
      <c r="C23" s="19">
        <v>5</v>
      </c>
      <c r="D23" s="18">
        <v>54</v>
      </c>
      <c r="E23" s="24" t="s">
        <v>75</v>
      </c>
      <c r="F23" s="11">
        <f t="shared" si="0"/>
        <v>270</v>
      </c>
      <c r="G23" s="11">
        <v>249</v>
      </c>
      <c r="H23" s="11">
        <f t="shared" si="1"/>
        <v>67230</v>
      </c>
      <c r="I23" s="11">
        <f t="shared" si="2"/>
        <v>67230</v>
      </c>
      <c r="J23" s="35" t="s">
        <v>138</v>
      </c>
      <c r="K23" s="17">
        <v>50</v>
      </c>
      <c r="L23" s="17">
        <v>0.5</v>
      </c>
      <c r="M23" s="17">
        <v>0.5</v>
      </c>
      <c r="N23" s="17" t="s">
        <v>23</v>
      </c>
    </row>
    <row r="24" spans="1:16" ht="33" customHeight="1">
      <c r="A24" s="19">
        <v>9</v>
      </c>
      <c r="B24" s="20" t="s">
        <v>16</v>
      </c>
      <c r="C24" s="19">
        <v>5</v>
      </c>
      <c r="D24" s="18">
        <v>144</v>
      </c>
      <c r="E24" s="24" t="s">
        <v>76</v>
      </c>
      <c r="F24" s="11">
        <f t="shared" si="0"/>
        <v>720</v>
      </c>
      <c r="G24" s="11">
        <v>249</v>
      </c>
      <c r="H24" s="11">
        <f t="shared" si="1"/>
        <v>179280</v>
      </c>
      <c r="I24" s="11">
        <f t="shared" si="2"/>
        <v>179280</v>
      </c>
      <c r="J24" s="35" t="s">
        <v>139</v>
      </c>
      <c r="K24" s="17">
        <v>55</v>
      </c>
      <c r="L24" s="17">
        <v>3</v>
      </c>
      <c r="M24" s="17">
        <v>0.2</v>
      </c>
      <c r="N24" s="17" t="s">
        <v>23</v>
      </c>
    </row>
    <row r="25" spans="1:16" ht="25.5" customHeight="1">
      <c r="A25" s="19">
        <v>10</v>
      </c>
      <c r="B25" s="20" t="s">
        <v>17</v>
      </c>
      <c r="C25" s="19">
        <v>5</v>
      </c>
      <c r="D25" s="18">
        <v>83</v>
      </c>
      <c r="E25" s="24" t="s">
        <v>77</v>
      </c>
      <c r="F25" s="11">
        <f t="shared" si="0"/>
        <v>415</v>
      </c>
      <c r="G25" s="11">
        <v>249</v>
      </c>
      <c r="H25" s="11">
        <f t="shared" si="1"/>
        <v>103335</v>
      </c>
      <c r="I25" s="11">
        <f t="shared" si="2"/>
        <v>103335</v>
      </c>
      <c r="J25" s="35" t="s">
        <v>140</v>
      </c>
      <c r="K25" s="17">
        <v>31</v>
      </c>
      <c r="L25" s="17">
        <v>0.5</v>
      </c>
      <c r="M25" s="17">
        <v>0.5</v>
      </c>
      <c r="N25" s="17" t="s">
        <v>23</v>
      </c>
    </row>
    <row r="26" spans="1:16" ht="30.75" customHeight="1">
      <c r="A26" s="19">
        <v>11</v>
      </c>
      <c r="B26" s="20" t="s">
        <v>18</v>
      </c>
      <c r="C26" s="19">
        <v>5</v>
      </c>
      <c r="D26" s="18">
        <v>118</v>
      </c>
      <c r="E26" s="26" t="s">
        <v>78</v>
      </c>
      <c r="F26" s="11">
        <f t="shared" si="0"/>
        <v>590</v>
      </c>
      <c r="G26" s="11">
        <v>249</v>
      </c>
      <c r="H26" s="11">
        <f t="shared" si="1"/>
        <v>146910</v>
      </c>
      <c r="I26" s="11">
        <f t="shared" si="2"/>
        <v>146910</v>
      </c>
      <c r="J26" s="35" t="s">
        <v>141</v>
      </c>
      <c r="K26" s="17">
        <v>3.2</v>
      </c>
      <c r="L26" s="17">
        <v>1.8</v>
      </c>
      <c r="M26" s="17">
        <v>2</v>
      </c>
      <c r="N26" s="17" t="s">
        <v>23</v>
      </c>
    </row>
    <row r="27" spans="1:16" ht="30" customHeight="1">
      <c r="A27" s="19">
        <v>12</v>
      </c>
      <c r="B27" s="20" t="s">
        <v>19</v>
      </c>
      <c r="C27" s="19">
        <v>5</v>
      </c>
      <c r="D27" s="18">
        <v>344</v>
      </c>
      <c r="E27" s="24" t="s">
        <v>79</v>
      </c>
      <c r="F27" s="11">
        <f t="shared" si="0"/>
        <v>1720</v>
      </c>
      <c r="G27" s="11">
        <v>249</v>
      </c>
      <c r="H27" s="11">
        <f t="shared" si="1"/>
        <v>428280</v>
      </c>
      <c r="I27" s="11">
        <f t="shared" si="2"/>
        <v>428280</v>
      </c>
      <c r="J27" s="35" t="s">
        <v>142</v>
      </c>
      <c r="K27" s="17">
        <v>82</v>
      </c>
      <c r="L27" s="17">
        <v>0.6</v>
      </c>
      <c r="M27" s="17">
        <v>0.5</v>
      </c>
      <c r="N27" s="17" t="s">
        <v>23</v>
      </c>
    </row>
    <row r="28" spans="1:16" ht="33" customHeight="1">
      <c r="A28" s="19">
        <v>13</v>
      </c>
      <c r="B28" s="20" t="s">
        <v>20</v>
      </c>
      <c r="C28" s="19">
        <v>5</v>
      </c>
      <c r="D28" s="18">
        <v>145</v>
      </c>
      <c r="E28" s="24" t="s">
        <v>80</v>
      </c>
      <c r="F28" s="11">
        <f t="shared" si="0"/>
        <v>725</v>
      </c>
      <c r="G28" s="11">
        <v>249</v>
      </c>
      <c r="H28" s="11">
        <f t="shared" si="1"/>
        <v>180525</v>
      </c>
      <c r="I28" s="11">
        <f t="shared" si="2"/>
        <v>180525</v>
      </c>
      <c r="J28" s="35" t="s">
        <v>143</v>
      </c>
      <c r="K28" s="17">
        <v>3.1</v>
      </c>
      <c r="L28" s="17">
        <v>2</v>
      </c>
      <c r="M28" s="17">
        <v>1.2</v>
      </c>
      <c r="N28" s="17" t="s">
        <v>23</v>
      </c>
    </row>
    <row r="29" spans="1:16" ht="30.75" customHeight="1">
      <c r="A29" s="19">
        <v>14</v>
      </c>
      <c r="B29" s="20" t="s">
        <v>14</v>
      </c>
      <c r="C29" s="19">
        <v>5</v>
      </c>
      <c r="D29" s="18">
        <v>105</v>
      </c>
      <c r="E29" s="24" t="s">
        <v>81</v>
      </c>
      <c r="F29" s="11">
        <f t="shared" si="0"/>
        <v>525</v>
      </c>
      <c r="G29" s="11">
        <v>249</v>
      </c>
      <c r="H29" s="11">
        <f t="shared" si="1"/>
        <v>130725</v>
      </c>
      <c r="I29" s="11">
        <f t="shared" si="2"/>
        <v>130725</v>
      </c>
      <c r="J29" s="35" t="s">
        <v>144</v>
      </c>
      <c r="K29" s="17">
        <v>20</v>
      </c>
      <c r="L29" s="17">
        <v>3</v>
      </c>
      <c r="M29" s="17">
        <v>0.2</v>
      </c>
      <c r="N29" s="17" t="s">
        <v>23</v>
      </c>
    </row>
    <row r="30" spans="1:16" ht="30.75" customHeight="1">
      <c r="A30" s="40">
        <v>15</v>
      </c>
      <c r="B30" s="41" t="s">
        <v>56</v>
      </c>
      <c r="C30" s="19">
        <v>5</v>
      </c>
      <c r="D30" s="18">
        <v>156</v>
      </c>
      <c r="E30" s="24" t="s">
        <v>82</v>
      </c>
      <c r="F30" s="11">
        <f t="shared" si="0"/>
        <v>780</v>
      </c>
      <c r="G30" s="11">
        <v>249</v>
      </c>
      <c r="H30" s="11">
        <f t="shared" si="1"/>
        <v>194220</v>
      </c>
      <c r="I30" s="11">
        <f t="shared" si="2"/>
        <v>194220</v>
      </c>
      <c r="J30" s="35" t="s">
        <v>145</v>
      </c>
      <c r="K30" s="17">
        <v>15</v>
      </c>
      <c r="L30" s="17">
        <v>2</v>
      </c>
      <c r="M30" s="17">
        <v>1</v>
      </c>
      <c r="N30" s="17" t="s">
        <v>23</v>
      </c>
    </row>
    <row r="31" spans="1:16" ht="36" customHeight="1">
      <c r="A31" s="40"/>
      <c r="B31" s="41"/>
      <c r="C31" s="19">
        <v>5</v>
      </c>
      <c r="D31" s="18">
        <v>20</v>
      </c>
      <c r="E31" s="24" t="s">
        <v>71</v>
      </c>
      <c r="F31" s="11">
        <f t="shared" si="0"/>
        <v>100</v>
      </c>
      <c r="G31" s="11">
        <v>249</v>
      </c>
      <c r="H31" s="11">
        <f t="shared" si="1"/>
        <v>24900</v>
      </c>
      <c r="I31" s="11">
        <f t="shared" si="2"/>
        <v>24900</v>
      </c>
      <c r="J31" s="35" t="s">
        <v>146</v>
      </c>
      <c r="K31" s="17" t="s">
        <v>118</v>
      </c>
      <c r="L31" s="17"/>
      <c r="M31" s="17"/>
      <c r="N31" s="17" t="s">
        <v>23</v>
      </c>
    </row>
    <row r="32" spans="1:16" ht="29.25" customHeight="1">
      <c r="A32" s="40">
        <v>16</v>
      </c>
      <c r="B32" s="41" t="s">
        <v>22</v>
      </c>
      <c r="C32" s="19">
        <v>5</v>
      </c>
      <c r="D32" s="18">
        <v>129</v>
      </c>
      <c r="E32" s="27" t="s">
        <v>116</v>
      </c>
      <c r="F32" s="11">
        <f t="shared" si="0"/>
        <v>645</v>
      </c>
      <c r="G32" s="11">
        <v>249</v>
      </c>
      <c r="H32" s="11">
        <f t="shared" si="1"/>
        <v>160605</v>
      </c>
      <c r="I32" s="11">
        <f t="shared" si="2"/>
        <v>160605</v>
      </c>
      <c r="J32" s="35" t="s">
        <v>147</v>
      </c>
      <c r="K32" s="17">
        <v>6</v>
      </c>
      <c r="L32" s="17">
        <v>2</v>
      </c>
      <c r="M32" s="17">
        <v>1</v>
      </c>
      <c r="N32" s="17" t="s">
        <v>23</v>
      </c>
    </row>
    <row r="33" spans="1:14" ht="29.25" customHeight="1">
      <c r="A33" s="40"/>
      <c r="B33" s="41"/>
      <c r="C33" s="19">
        <v>5</v>
      </c>
      <c r="D33" s="18">
        <v>130</v>
      </c>
      <c r="E33" s="27" t="s">
        <v>115</v>
      </c>
      <c r="F33" s="11">
        <f t="shared" si="0"/>
        <v>650</v>
      </c>
      <c r="G33" s="11">
        <v>249</v>
      </c>
      <c r="H33" s="11">
        <f t="shared" si="1"/>
        <v>161850</v>
      </c>
      <c r="I33" s="11">
        <f t="shared" si="2"/>
        <v>161850</v>
      </c>
      <c r="J33" s="35" t="s">
        <v>148</v>
      </c>
      <c r="K33" s="17">
        <v>6</v>
      </c>
      <c r="L33" s="17">
        <v>2</v>
      </c>
      <c r="M33" s="17">
        <v>1</v>
      </c>
      <c r="N33" s="17" t="s">
        <v>23</v>
      </c>
    </row>
    <row r="34" spans="1:14" ht="36" customHeight="1">
      <c r="A34" s="19">
        <v>17</v>
      </c>
      <c r="B34" s="20" t="s">
        <v>10</v>
      </c>
      <c r="C34" s="19">
        <v>5</v>
      </c>
      <c r="D34" s="18">
        <v>169</v>
      </c>
      <c r="E34" s="24" t="s">
        <v>83</v>
      </c>
      <c r="F34" s="11">
        <f t="shared" si="0"/>
        <v>845</v>
      </c>
      <c r="G34" s="11">
        <v>249</v>
      </c>
      <c r="H34" s="11">
        <f t="shared" si="1"/>
        <v>210405</v>
      </c>
      <c r="I34" s="11">
        <f t="shared" si="2"/>
        <v>210405</v>
      </c>
      <c r="J34" s="35" t="s">
        <v>149</v>
      </c>
      <c r="K34" s="17">
        <v>105</v>
      </c>
      <c r="L34" s="17">
        <v>0.5</v>
      </c>
      <c r="M34" s="17">
        <v>0.5</v>
      </c>
      <c r="N34" s="17" t="s">
        <v>23</v>
      </c>
    </row>
    <row r="35" spans="1:14" ht="29.25" customHeight="1">
      <c r="A35" s="40">
        <v>18</v>
      </c>
      <c r="B35" s="41" t="s">
        <v>59</v>
      </c>
      <c r="C35" s="19">
        <v>5</v>
      </c>
      <c r="D35" s="18">
        <v>101</v>
      </c>
      <c r="E35" s="25" t="s">
        <v>84</v>
      </c>
      <c r="F35" s="11">
        <f t="shared" si="0"/>
        <v>505</v>
      </c>
      <c r="G35" s="11">
        <v>249</v>
      </c>
      <c r="H35" s="11">
        <f t="shared" si="1"/>
        <v>125745</v>
      </c>
      <c r="I35" s="11">
        <f t="shared" si="2"/>
        <v>125745</v>
      </c>
      <c r="J35" s="35" t="s">
        <v>150</v>
      </c>
      <c r="K35" s="17">
        <v>370</v>
      </c>
      <c r="L35" s="17">
        <v>2</v>
      </c>
      <c r="M35" s="17">
        <v>2</v>
      </c>
      <c r="N35" s="17" t="s">
        <v>23</v>
      </c>
    </row>
    <row r="36" spans="1:14" ht="36" customHeight="1">
      <c r="A36" s="40"/>
      <c r="B36" s="41"/>
      <c r="C36" s="19">
        <v>5</v>
      </c>
      <c r="D36" s="18">
        <v>20</v>
      </c>
      <c r="E36" s="24" t="s">
        <v>71</v>
      </c>
      <c r="F36" s="11">
        <f t="shared" si="0"/>
        <v>100</v>
      </c>
      <c r="G36" s="11">
        <v>249</v>
      </c>
      <c r="H36" s="11">
        <f t="shared" si="1"/>
        <v>24900</v>
      </c>
      <c r="I36" s="11">
        <f t="shared" si="2"/>
        <v>24900</v>
      </c>
      <c r="J36" s="35" t="s">
        <v>151</v>
      </c>
      <c r="K36" s="17" t="s">
        <v>118</v>
      </c>
      <c r="L36" s="17"/>
      <c r="M36" s="17"/>
      <c r="N36" s="17" t="s">
        <v>23</v>
      </c>
    </row>
    <row r="37" spans="1:14" ht="36" customHeight="1">
      <c r="A37" s="40">
        <v>19</v>
      </c>
      <c r="B37" s="41" t="s">
        <v>21</v>
      </c>
      <c r="C37" s="19">
        <v>5</v>
      </c>
      <c r="D37" s="18">
        <v>238</v>
      </c>
      <c r="E37" s="24" t="s">
        <v>85</v>
      </c>
      <c r="F37" s="11">
        <f t="shared" si="0"/>
        <v>1190</v>
      </c>
      <c r="G37" s="11">
        <v>249</v>
      </c>
      <c r="H37" s="11">
        <f t="shared" si="1"/>
        <v>296310</v>
      </c>
      <c r="I37" s="11">
        <f t="shared" si="2"/>
        <v>296310</v>
      </c>
      <c r="J37" s="35" t="s">
        <v>152</v>
      </c>
      <c r="K37" s="17">
        <v>150</v>
      </c>
      <c r="L37" s="17">
        <v>0.5</v>
      </c>
      <c r="M37" s="17">
        <v>0.5</v>
      </c>
      <c r="N37" s="17" t="s">
        <v>23</v>
      </c>
    </row>
    <row r="38" spans="1:14" ht="36" customHeight="1">
      <c r="A38" s="40"/>
      <c r="B38" s="41"/>
      <c r="C38" s="19">
        <v>5</v>
      </c>
      <c r="D38" s="18">
        <v>20</v>
      </c>
      <c r="E38" s="24" t="s">
        <v>71</v>
      </c>
      <c r="F38" s="11">
        <f t="shared" si="0"/>
        <v>100</v>
      </c>
      <c r="G38" s="11">
        <v>249</v>
      </c>
      <c r="H38" s="11">
        <f t="shared" si="1"/>
        <v>24900</v>
      </c>
      <c r="I38" s="11">
        <f t="shared" si="2"/>
        <v>24900</v>
      </c>
      <c r="J38" s="35" t="s">
        <v>153</v>
      </c>
      <c r="K38" s="17" t="s">
        <v>118</v>
      </c>
      <c r="L38" s="17"/>
      <c r="M38" s="17"/>
      <c r="N38" s="17" t="s">
        <v>23</v>
      </c>
    </row>
    <row r="39" spans="1:14" s="10" customFormat="1" ht="36" customHeight="1">
      <c r="A39" s="19">
        <v>20</v>
      </c>
      <c r="B39" s="20" t="s">
        <v>24</v>
      </c>
      <c r="C39" s="19">
        <v>5</v>
      </c>
      <c r="D39" s="18">
        <v>49</v>
      </c>
      <c r="E39" s="28" t="s">
        <v>86</v>
      </c>
      <c r="F39" s="11">
        <f t="shared" si="0"/>
        <v>245</v>
      </c>
      <c r="G39" s="11">
        <v>249</v>
      </c>
      <c r="H39" s="11">
        <f t="shared" si="1"/>
        <v>61005</v>
      </c>
      <c r="I39" s="11">
        <f t="shared" si="2"/>
        <v>61005</v>
      </c>
      <c r="J39" s="35" t="s">
        <v>154</v>
      </c>
      <c r="K39" s="17">
        <v>50</v>
      </c>
      <c r="L39" s="17">
        <v>3</v>
      </c>
      <c r="M39" s="17">
        <v>1</v>
      </c>
      <c r="N39" s="17" t="s">
        <v>23</v>
      </c>
    </row>
    <row r="40" spans="1:14" s="10" customFormat="1" ht="36" customHeight="1">
      <c r="A40" s="40">
        <v>21</v>
      </c>
      <c r="B40" s="41" t="s">
        <v>25</v>
      </c>
      <c r="C40" s="19">
        <v>5</v>
      </c>
      <c r="D40" s="18">
        <v>262</v>
      </c>
      <c r="E40" s="20" t="s">
        <v>87</v>
      </c>
      <c r="F40" s="11">
        <f t="shared" si="0"/>
        <v>1310</v>
      </c>
      <c r="G40" s="11">
        <v>249</v>
      </c>
      <c r="H40" s="11">
        <f t="shared" si="1"/>
        <v>326190</v>
      </c>
      <c r="I40" s="11">
        <f t="shared" si="2"/>
        <v>326190</v>
      </c>
      <c r="J40" s="35" t="s">
        <v>155</v>
      </c>
      <c r="K40" s="17" t="s">
        <v>119</v>
      </c>
      <c r="L40" s="17"/>
      <c r="M40" s="17"/>
      <c r="N40" s="17" t="s">
        <v>23</v>
      </c>
    </row>
    <row r="41" spans="1:14" s="10" customFormat="1" ht="36" customHeight="1">
      <c r="A41" s="40"/>
      <c r="B41" s="41"/>
      <c r="C41" s="19">
        <v>5</v>
      </c>
      <c r="D41" s="18">
        <v>263</v>
      </c>
      <c r="E41" s="20" t="s">
        <v>88</v>
      </c>
      <c r="F41" s="11">
        <f t="shared" si="0"/>
        <v>1315</v>
      </c>
      <c r="G41" s="11">
        <v>249</v>
      </c>
      <c r="H41" s="11">
        <f t="shared" si="1"/>
        <v>327435</v>
      </c>
      <c r="I41" s="11">
        <f t="shared" si="2"/>
        <v>327435</v>
      </c>
      <c r="J41" s="35" t="s">
        <v>156</v>
      </c>
      <c r="K41" s="17" t="s">
        <v>119</v>
      </c>
      <c r="L41" s="17"/>
      <c r="M41" s="17"/>
      <c r="N41" s="17" t="s">
        <v>23</v>
      </c>
    </row>
    <row r="42" spans="1:14" s="10" customFormat="1" ht="36" customHeight="1">
      <c r="A42" s="19">
        <v>22</v>
      </c>
      <c r="B42" s="20" t="s">
        <v>26</v>
      </c>
      <c r="C42" s="19">
        <v>5</v>
      </c>
      <c r="D42" s="18">
        <v>161</v>
      </c>
      <c r="E42" s="28" t="s">
        <v>89</v>
      </c>
      <c r="F42" s="11">
        <f t="shared" si="0"/>
        <v>805</v>
      </c>
      <c r="G42" s="11">
        <v>249</v>
      </c>
      <c r="H42" s="11">
        <f t="shared" si="1"/>
        <v>200445</v>
      </c>
      <c r="I42" s="11">
        <f t="shared" si="2"/>
        <v>200445</v>
      </c>
      <c r="J42" s="35" t="s">
        <v>157</v>
      </c>
      <c r="K42" s="17">
        <v>20</v>
      </c>
      <c r="L42" s="17">
        <v>0.5</v>
      </c>
      <c r="M42" s="17">
        <v>3</v>
      </c>
      <c r="N42" s="17" t="s">
        <v>23</v>
      </c>
    </row>
    <row r="43" spans="1:14" s="10" customFormat="1" ht="43.5" customHeight="1">
      <c r="A43" s="40">
        <v>23</v>
      </c>
      <c r="B43" s="41" t="s">
        <v>27</v>
      </c>
      <c r="C43" s="19">
        <v>5</v>
      </c>
      <c r="D43" s="18">
        <v>197</v>
      </c>
      <c r="E43" s="20" t="s">
        <v>117</v>
      </c>
      <c r="F43" s="11">
        <f t="shared" si="0"/>
        <v>985</v>
      </c>
      <c r="G43" s="11">
        <v>249</v>
      </c>
      <c r="H43" s="11">
        <f t="shared" si="1"/>
        <v>245265</v>
      </c>
      <c r="I43" s="11">
        <f t="shared" si="2"/>
        <v>245265</v>
      </c>
      <c r="J43" s="35" t="s">
        <v>158</v>
      </c>
      <c r="K43" s="17">
        <v>700</v>
      </c>
      <c r="L43" s="17">
        <v>2</v>
      </c>
      <c r="M43" s="17">
        <v>1</v>
      </c>
      <c r="N43" s="17" t="s">
        <v>23</v>
      </c>
    </row>
    <row r="44" spans="1:14" s="10" customFormat="1" ht="37.5" customHeight="1">
      <c r="A44" s="40"/>
      <c r="B44" s="41"/>
      <c r="C44" s="19">
        <v>5</v>
      </c>
      <c r="D44" s="18">
        <v>200</v>
      </c>
      <c r="E44" s="20" t="s">
        <v>90</v>
      </c>
      <c r="F44" s="11">
        <f t="shared" si="0"/>
        <v>1000</v>
      </c>
      <c r="G44" s="11">
        <v>249</v>
      </c>
      <c r="H44" s="11">
        <f t="shared" si="1"/>
        <v>249000</v>
      </c>
      <c r="I44" s="11">
        <f t="shared" si="2"/>
        <v>249000</v>
      </c>
      <c r="J44" s="35" t="s">
        <v>159</v>
      </c>
      <c r="K44" s="17">
        <v>750</v>
      </c>
      <c r="L44" s="17">
        <v>2</v>
      </c>
      <c r="M44" s="17">
        <v>1</v>
      </c>
      <c r="N44" s="17" t="s">
        <v>23</v>
      </c>
    </row>
    <row r="45" spans="1:14" s="10" customFormat="1" ht="36" customHeight="1">
      <c r="A45" s="19">
        <v>24</v>
      </c>
      <c r="B45" s="20" t="s">
        <v>28</v>
      </c>
      <c r="C45" s="19">
        <v>5</v>
      </c>
      <c r="D45" s="18">
        <v>92</v>
      </c>
      <c r="E45" s="20" t="s">
        <v>91</v>
      </c>
      <c r="F45" s="11">
        <f t="shared" si="0"/>
        <v>460</v>
      </c>
      <c r="G45" s="11">
        <v>249</v>
      </c>
      <c r="H45" s="11">
        <f t="shared" si="1"/>
        <v>114540</v>
      </c>
      <c r="I45" s="11">
        <f t="shared" si="2"/>
        <v>114540</v>
      </c>
      <c r="J45" s="35" t="s">
        <v>160</v>
      </c>
      <c r="K45" s="17">
        <v>100</v>
      </c>
      <c r="L45" s="17">
        <v>3</v>
      </c>
      <c r="M45" s="17">
        <v>1</v>
      </c>
      <c r="N45" s="17" t="s">
        <v>23</v>
      </c>
    </row>
    <row r="46" spans="1:14" s="10" customFormat="1" ht="38.25" customHeight="1">
      <c r="A46" s="19">
        <v>25</v>
      </c>
      <c r="B46" s="20" t="s">
        <v>29</v>
      </c>
      <c r="C46" s="19">
        <v>5</v>
      </c>
      <c r="D46" s="18">
        <v>546</v>
      </c>
      <c r="E46" s="28" t="s">
        <v>92</v>
      </c>
      <c r="F46" s="11">
        <f t="shared" si="0"/>
        <v>2730</v>
      </c>
      <c r="G46" s="11">
        <v>249</v>
      </c>
      <c r="H46" s="11">
        <f t="shared" si="1"/>
        <v>679770</v>
      </c>
      <c r="I46" s="11">
        <f t="shared" si="2"/>
        <v>679770</v>
      </c>
      <c r="J46" s="35" t="s">
        <v>161</v>
      </c>
      <c r="K46" s="17">
        <v>400</v>
      </c>
      <c r="L46" s="17">
        <v>0.4</v>
      </c>
      <c r="M46" s="17">
        <v>0.4</v>
      </c>
      <c r="N46" s="17" t="s">
        <v>23</v>
      </c>
    </row>
    <row r="47" spans="1:14" s="10" customFormat="1" ht="36" customHeight="1">
      <c r="A47" s="40">
        <v>26</v>
      </c>
      <c r="B47" s="41" t="s">
        <v>41</v>
      </c>
      <c r="C47" s="19">
        <v>5</v>
      </c>
      <c r="D47" s="18">
        <v>236</v>
      </c>
      <c r="E47" s="28" t="s">
        <v>93</v>
      </c>
      <c r="F47" s="11">
        <f t="shared" si="0"/>
        <v>1180</v>
      </c>
      <c r="G47" s="11">
        <v>249</v>
      </c>
      <c r="H47" s="11">
        <f t="shared" si="1"/>
        <v>293820</v>
      </c>
      <c r="I47" s="11">
        <f t="shared" si="2"/>
        <v>293820</v>
      </c>
      <c r="J47" s="35" t="s">
        <v>162</v>
      </c>
      <c r="K47" s="17">
        <v>150</v>
      </c>
      <c r="L47" s="17">
        <v>0.4</v>
      </c>
      <c r="M47" s="17">
        <v>0.4</v>
      </c>
      <c r="N47" s="17" t="s">
        <v>23</v>
      </c>
    </row>
    <row r="48" spans="1:14" s="10" customFormat="1" ht="45.75" customHeight="1">
      <c r="A48" s="40"/>
      <c r="B48" s="41"/>
      <c r="C48" s="19">
        <v>5</v>
      </c>
      <c r="D48" s="18">
        <v>20</v>
      </c>
      <c r="E48" s="24" t="s">
        <v>71</v>
      </c>
      <c r="F48" s="11">
        <f t="shared" si="0"/>
        <v>100</v>
      </c>
      <c r="G48" s="11">
        <v>249</v>
      </c>
      <c r="H48" s="11">
        <f t="shared" si="1"/>
        <v>24900</v>
      </c>
      <c r="I48" s="11">
        <f t="shared" si="2"/>
        <v>24900</v>
      </c>
      <c r="J48" s="35" t="s">
        <v>163</v>
      </c>
      <c r="K48" s="17" t="s">
        <v>118</v>
      </c>
      <c r="L48" s="17"/>
      <c r="M48" s="17"/>
      <c r="N48" s="17" t="s">
        <v>23</v>
      </c>
    </row>
    <row r="49" spans="1:14" s="10" customFormat="1" ht="36" customHeight="1">
      <c r="A49" s="40">
        <v>27</v>
      </c>
      <c r="B49" s="41" t="s">
        <v>42</v>
      </c>
      <c r="C49" s="19">
        <v>5</v>
      </c>
      <c r="D49" s="18">
        <v>400</v>
      </c>
      <c r="E49" s="28" t="s">
        <v>94</v>
      </c>
      <c r="F49" s="11">
        <f t="shared" si="0"/>
        <v>2000</v>
      </c>
      <c r="G49" s="11">
        <v>249</v>
      </c>
      <c r="H49" s="11">
        <f t="shared" si="1"/>
        <v>498000</v>
      </c>
      <c r="I49" s="11">
        <f t="shared" si="2"/>
        <v>498000</v>
      </c>
      <c r="J49" s="35" t="s">
        <v>164</v>
      </c>
      <c r="K49" s="17">
        <v>100</v>
      </c>
      <c r="L49" s="17">
        <v>3</v>
      </c>
      <c r="M49" s="17">
        <v>0.2</v>
      </c>
      <c r="N49" s="17" t="s">
        <v>23</v>
      </c>
    </row>
    <row r="50" spans="1:14" s="10" customFormat="1" ht="36" customHeight="1">
      <c r="A50" s="40"/>
      <c r="B50" s="41"/>
      <c r="C50" s="19">
        <v>5</v>
      </c>
      <c r="D50" s="18">
        <v>80</v>
      </c>
      <c r="E50" s="28" t="s">
        <v>95</v>
      </c>
      <c r="F50" s="11">
        <f t="shared" si="0"/>
        <v>400</v>
      </c>
      <c r="G50" s="11">
        <v>249</v>
      </c>
      <c r="H50" s="11">
        <f t="shared" si="1"/>
        <v>99600</v>
      </c>
      <c r="I50" s="11">
        <f t="shared" si="2"/>
        <v>99600</v>
      </c>
      <c r="J50" s="35" t="s">
        <v>165</v>
      </c>
      <c r="K50" s="17">
        <v>100</v>
      </c>
      <c r="L50" s="17">
        <v>3</v>
      </c>
      <c r="M50" s="17">
        <v>0.2</v>
      </c>
      <c r="N50" s="17" t="s">
        <v>23</v>
      </c>
    </row>
    <row r="51" spans="1:14" s="10" customFormat="1" ht="36" customHeight="1">
      <c r="A51" s="40"/>
      <c r="B51" s="41"/>
      <c r="C51" s="19">
        <v>5</v>
      </c>
      <c r="D51" s="18">
        <v>87</v>
      </c>
      <c r="E51" s="28" t="s">
        <v>96</v>
      </c>
      <c r="F51" s="11">
        <f t="shared" si="0"/>
        <v>435</v>
      </c>
      <c r="G51" s="11">
        <v>249</v>
      </c>
      <c r="H51" s="11">
        <f t="shared" si="1"/>
        <v>108315</v>
      </c>
      <c r="I51" s="11">
        <f t="shared" si="2"/>
        <v>108315</v>
      </c>
      <c r="J51" s="35" t="s">
        <v>166</v>
      </c>
      <c r="K51" s="17">
        <v>100</v>
      </c>
      <c r="L51" s="17">
        <v>3</v>
      </c>
      <c r="M51" s="17">
        <v>0.2</v>
      </c>
      <c r="N51" s="17" t="s">
        <v>23</v>
      </c>
    </row>
    <row r="52" spans="1:14" s="10" customFormat="1" ht="36" customHeight="1">
      <c r="A52" s="40"/>
      <c r="B52" s="41"/>
      <c r="C52" s="19">
        <v>5</v>
      </c>
      <c r="D52" s="18">
        <v>20</v>
      </c>
      <c r="E52" s="24" t="s">
        <v>71</v>
      </c>
      <c r="F52" s="11">
        <f t="shared" si="0"/>
        <v>100</v>
      </c>
      <c r="G52" s="11">
        <v>249</v>
      </c>
      <c r="H52" s="11">
        <f t="shared" si="1"/>
        <v>24900</v>
      </c>
      <c r="I52" s="11">
        <f t="shared" si="2"/>
        <v>24900</v>
      </c>
      <c r="J52" s="35" t="s">
        <v>167</v>
      </c>
      <c r="K52" s="17" t="s">
        <v>118</v>
      </c>
      <c r="L52" s="17"/>
      <c r="M52" s="17"/>
      <c r="N52" s="17" t="s">
        <v>23</v>
      </c>
    </row>
    <row r="53" spans="1:14" s="10" customFormat="1" ht="36" customHeight="1">
      <c r="A53" s="19">
        <v>28</v>
      </c>
      <c r="B53" s="20" t="s">
        <v>30</v>
      </c>
      <c r="C53" s="19">
        <v>5</v>
      </c>
      <c r="D53" s="18">
        <v>43</v>
      </c>
      <c r="E53" s="20" t="s">
        <v>97</v>
      </c>
      <c r="F53" s="11">
        <f t="shared" si="0"/>
        <v>215</v>
      </c>
      <c r="G53" s="11">
        <v>249</v>
      </c>
      <c r="H53" s="11">
        <f t="shared" si="1"/>
        <v>53535</v>
      </c>
      <c r="I53" s="11">
        <f t="shared" si="2"/>
        <v>53535</v>
      </c>
      <c r="J53" s="35" t="s">
        <v>168</v>
      </c>
      <c r="K53" s="17">
        <v>20</v>
      </c>
      <c r="L53" s="17">
        <v>0.3</v>
      </c>
      <c r="M53" s="17">
        <v>0.3</v>
      </c>
      <c r="N53" s="17" t="s">
        <v>23</v>
      </c>
    </row>
    <row r="54" spans="1:14" s="10" customFormat="1" ht="36" customHeight="1">
      <c r="A54" s="19">
        <v>29</v>
      </c>
      <c r="B54" s="20" t="s">
        <v>31</v>
      </c>
      <c r="C54" s="19">
        <v>5</v>
      </c>
      <c r="D54" s="18">
        <v>169</v>
      </c>
      <c r="E54" s="20" t="s">
        <v>98</v>
      </c>
      <c r="F54" s="11">
        <f t="shared" si="0"/>
        <v>845</v>
      </c>
      <c r="G54" s="11">
        <v>249</v>
      </c>
      <c r="H54" s="11">
        <f t="shared" si="1"/>
        <v>210405</v>
      </c>
      <c r="I54" s="11">
        <f t="shared" si="2"/>
        <v>210405</v>
      </c>
      <c r="J54" s="35" t="s">
        <v>169</v>
      </c>
      <c r="K54" s="17">
        <v>60</v>
      </c>
      <c r="L54" s="17">
        <v>3</v>
      </c>
      <c r="M54" s="17">
        <v>0.2</v>
      </c>
      <c r="N54" s="17" t="s">
        <v>23</v>
      </c>
    </row>
    <row r="55" spans="1:14" s="10" customFormat="1" ht="36" customHeight="1">
      <c r="A55" s="19">
        <v>30</v>
      </c>
      <c r="B55" s="20" t="s">
        <v>32</v>
      </c>
      <c r="C55" s="19">
        <v>5</v>
      </c>
      <c r="D55" s="18">
        <v>132</v>
      </c>
      <c r="E55" s="28" t="s">
        <v>99</v>
      </c>
      <c r="F55" s="11">
        <f t="shared" si="0"/>
        <v>660</v>
      </c>
      <c r="G55" s="11">
        <v>249</v>
      </c>
      <c r="H55" s="11">
        <f t="shared" si="1"/>
        <v>164340</v>
      </c>
      <c r="I55" s="11">
        <f t="shared" si="2"/>
        <v>164340</v>
      </c>
      <c r="J55" s="35" t="s">
        <v>170</v>
      </c>
      <c r="K55" s="17">
        <v>50</v>
      </c>
      <c r="L55" s="17">
        <v>0.3</v>
      </c>
      <c r="M55" s="17">
        <v>0.3</v>
      </c>
      <c r="N55" s="17" t="s">
        <v>23</v>
      </c>
    </row>
    <row r="56" spans="1:14" s="10" customFormat="1" ht="36" customHeight="1">
      <c r="A56" s="19">
        <v>31</v>
      </c>
      <c r="B56" s="20" t="s">
        <v>33</v>
      </c>
      <c r="C56" s="19">
        <v>5</v>
      </c>
      <c r="D56" s="18">
        <v>200</v>
      </c>
      <c r="E56" s="28" t="s">
        <v>100</v>
      </c>
      <c r="F56" s="11">
        <f t="shared" si="0"/>
        <v>1000</v>
      </c>
      <c r="G56" s="11">
        <v>249</v>
      </c>
      <c r="H56" s="11">
        <f t="shared" si="1"/>
        <v>249000</v>
      </c>
      <c r="I56" s="11">
        <f t="shared" si="2"/>
        <v>249000</v>
      </c>
      <c r="J56" s="35" t="s">
        <v>171</v>
      </c>
      <c r="K56" s="17">
        <v>4</v>
      </c>
      <c r="L56" s="17">
        <v>3</v>
      </c>
      <c r="M56" s="17">
        <v>2</v>
      </c>
      <c r="N56" s="17" t="s">
        <v>23</v>
      </c>
    </row>
    <row r="57" spans="1:14" s="10" customFormat="1" ht="36" customHeight="1">
      <c r="A57" s="40">
        <v>32</v>
      </c>
      <c r="B57" s="41" t="s">
        <v>34</v>
      </c>
      <c r="C57" s="19">
        <v>5</v>
      </c>
      <c r="D57" s="18">
        <v>100</v>
      </c>
      <c r="E57" s="28" t="s">
        <v>101</v>
      </c>
      <c r="F57" s="11">
        <f t="shared" si="0"/>
        <v>500</v>
      </c>
      <c r="G57" s="11">
        <v>249</v>
      </c>
      <c r="H57" s="11">
        <f t="shared" si="1"/>
        <v>124500</v>
      </c>
      <c r="I57" s="11">
        <f t="shared" si="2"/>
        <v>124500</v>
      </c>
      <c r="J57" s="35" t="s">
        <v>172</v>
      </c>
      <c r="K57" s="17">
        <v>5</v>
      </c>
      <c r="L57" s="17">
        <v>2</v>
      </c>
      <c r="M57" s="17">
        <v>2</v>
      </c>
      <c r="N57" s="17" t="s">
        <v>23</v>
      </c>
    </row>
    <row r="58" spans="1:14" s="10" customFormat="1" ht="36" customHeight="1">
      <c r="A58" s="40"/>
      <c r="B58" s="41"/>
      <c r="C58" s="19">
        <v>5</v>
      </c>
      <c r="D58" s="18">
        <v>44</v>
      </c>
      <c r="E58" s="28" t="s">
        <v>102</v>
      </c>
      <c r="F58" s="11">
        <f t="shared" si="0"/>
        <v>220</v>
      </c>
      <c r="G58" s="11">
        <v>249</v>
      </c>
      <c r="H58" s="11">
        <f t="shared" si="1"/>
        <v>54780</v>
      </c>
      <c r="I58" s="11">
        <f t="shared" si="2"/>
        <v>54780</v>
      </c>
      <c r="J58" s="35" t="s">
        <v>173</v>
      </c>
      <c r="K58" s="17" t="s">
        <v>120</v>
      </c>
      <c r="L58" s="17"/>
      <c r="M58" s="17"/>
      <c r="N58" s="17" t="s">
        <v>23</v>
      </c>
    </row>
    <row r="59" spans="1:14" s="10" customFormat="1" ht="36" customHeight="1">
      <c r="A59" s="19">
        <v>33</v>
      </c>
      <c r="B59" s="20" t="s">
        <v>35</v>
      </c>
      <c r="C59" s="19">
        <v>5</v>
      </c>
      <c r="D59" s="18">
        <v>99</v>
      </c>
      <c r="E59" s="28" t="s">
        <v>103</v>
      </c>
      <c r="F59" s="11">
        <f t="shared" si="0"/>
        <v>495</v>
      </c>
      <c r="G59" s="11">
        <v>249</v>
      </c>
      <c r="H59" s="11">
        <f t="shared" si="1"/>
        <v>123255</v>
      </c>
      <c r="I59" s="11">
        <f t="shared" si="2"/>
        <v>123255</v>
      </c>
      <c r="J59" s="35" t="s">
        <v>174</v>
      </c>
      <c r="K59" s="17">
        <v>30</v>
      </c>
      <c r="L59" s="17">
        <v>3</v>
      </c>
      <c r="M59" s="17">
        <v>0.2</v>
      </c>
      <c r="N59" s="17" t="s">
        <v>23</v>
      </c>
    </row>
    <row r="60" spans="1:14" s="10" customFormat="1" ht="36" customHeight="1">
      <c r="A60" s="40">
        <v>34</v>
      </c>
      <c r="B60" s="41" t="s">
        <v>36</v>
      </c>
      <c r="C60" s="19">
        <v>5</v>
      </c>
      <c r="D60" s="18">
        <v>300</v>
      </c>
      <c r="E60" s="28" t="s">
        <v>104</v>
      </c>
      <c r="F60" s="11">
        <f t="shared" si="0"/>
        <v>1500</v>
      </c>
      <c r="G60" s="11">
        <v>249</v>
      </c>
      <c r="H60" s="11">
        <f t="shared" si="1"/>
        <v>373500</v>
      </c>
      <c r="I60" s="11">
        <f t="shared" si="2"/>
        <v>373500</v>
      </c>
      <c r="J60" s="35" t="s">
        <v>175</v>
      </c>
      <c r="K60" s="17">
        <v>5</v>
      </c>
      <c r="L60" s="17">
        <v>4</v>
      </c>
      <c r="M60" s="17">
        <v>1.5</v>
      </c>
      <c r="N60" s="17" t="s">
        <v>23</v>
      </c>
    </row>
    <row r="61" spans="1:14" s="10" customFormat="1" ht="36" customHeight="1">
      <c r="A61" s="40"/>
      <c r="B61" s="41"/>
      <c r="C61" s="19">
        <v>5</v>
      </c>
      <c r="D61" s="18">
        <v>101</v>
      </c>
      <c r="E61" s="28" t="s">
        <v>105</v>
      </c>
      <c r="F61" s="11">
        <f t="shared" si="0"/>
        <v>505</v>
      </c>
      <c r="G61" s="11">
        <v>249</v>
      </c>
      <c r="H61" s="11">
        <f t="shared" si="1"/>
        <v>125745</v>
      </c>
      <c r="I61" s="11">
        <f t="shared" si="2"/>
        <v>125745</v>
      </c>
      <c r="J61" s="35" t="s">
        <v>176</v>
      </c>
      <c r="K61" s="17">
        <v>4</v>
      </c>
      <c r="L61" s="17">
        <v>2</v>
      </c>
      <c r="M61" s="17">
        <v>1</v>
      </c>
      <c r="N61" s="17" t="s">
        <v>23</v>
      </c>
    </row>
    <row r="62" spans="1:14" s="10" customFormat="1" ht="36" customHeight="1">
      <c r="A62" s="40"/>
      <c r="B62" s="41"/>
      <c r="C62" s="19">
        <v>5</v>
      </c>
      <c r="D62" s="18">
        <v>104</v>
      </c>
      <c r="E62" s="28" t="s">
        <v>106</v>
      </c>
      <c r="F62" s="11">
        <f t="shared" si="0"/>
        <v>520</v>
      </c>
      <c r="G62" s="11">
        <v>249</v>
      </c>
      <c r="H62" s="11">
        <f t="shared" si="1"/>
        <v>129480</v>
      </c>
      <c r="I62" s="11">
        <f t="shared" si="2"/>
        <v>129480</v>
      </c>
      <c r="J62" s="35" t="s">
        <v>177</v>
      </c>
      <c r="K62" s="17">
        <v>4</v>
      </c>
      <c r="L62" s="17">
        <v>2</v>
      </c>
      <c r="M62" s="17">
        <v>1</v>
      </c>
      <c r="N62" s="17" t="s">
        <v>23</v>
      </c>
    </row>
    <row r="63" spans="1:14" s="10" customFormat="1" ht="36" customHeight="1">
      <c r="A63" s="19">
        <v>35</v>
      </c>
      <c r="B63" s="20" t="s">
        <v>37</v>
      </c>
      <c r="C63" s="19">
        <v>5</v>
      </c>
      <c r="D63" s="18">
        <v>249</v>
      </c>
      <c r="E63" s="28" t="s">
        <v>107</v>
      </c>
      <c r="F63" s="11">
        <f t="shared" si="0"/>
        <v>1245</v>
      </c>
      <c r="G63" s="11">
        <v>249</v>
      </c>
      <c r="H63" s="11">
        <f t="shared" si="1"/>
        <v>310005</v>
      </c>
      <c r="I63" s="11">
        <f t="shared" si="2"/>
        <v>310005</v>
      </c>
      <c r="J63" s="35" t="s">
        <v>178</v>
      </c>
      <c r="K63" s="17">
        <v>70</v>
      </c>
      <c r="L63" s="17">
        <v>3</v>
      </c>
      <c r="M63" s="17">
        <v>0.2</v>
      </c>
      <c r="N63" s="17" t="s">
        <v>23</v>
      </c>
    </row>
    <row r="64" spans="1:14" s="10" customFormat="1" ht="36" customHeight="1">
      <c r="A64" s="19">
        <v>36</v>
      </c>
      <c r="B64" s="20" t="s">
        <v>38</v>
      </c>
      <c r="C64" s="19">
        <v>5</v>
      </c>
      <c r="D64" s="18">
        <v>103</v>
      </c>
      <c r="E64" s="28" t="s">
        <v>108</v>
      </c>
      <c r="F64" s="11">
        <f t="shared" si="0"/>
        <v>515</v>
      </c>
      <c r="G64" s="11">
        <v>249</v>
      </c>
      <c r="H64" s="11">
        <f t="shared" si="1"/>
        <v>128235</v>
      </c>
      <c r="I64" s="11">
        <f t="shared" si="2"/>
        <v>128235</v>
      </c>
      <c r="J64" s="35" t="s">
        <v>179</v>
      </c>
      <c r="K64" s="17" t="s">
        <v>122</v>
      </c>
      <c r="L64" s="17" t="s">
        <v>122</v>
      </c>
      <c r="M64" s="17" t="s">
        <v>122</v>
      </c>
      <c r="N64" s="17" t="s">
        <v>23</v>
      </c>
    </row>
    <row r="65" spans="1:14" s="10" customFormat="1" ht="36" customHeight="1">
      <c r="A65" s="40">
        <v>37</v>
      </c>
      <c r="B65" s="41" t="s">
        <v>39</v>
      </c>
      <c r="C65" s="19">
        <v>5</v>
      </c>
      <c r="D65" s="18">
        <v>321</v>
      </c>
      <c r="E65" s="28" t="s">
        <v>109</v>
      </c>
      <c r="F65" s="11">
        <f t="shared" si="0"/>
        <v>1605</v>
      </c>
      <c r="G65" s="11">
        <v>249</v>
      </c>
      <c r="H65" s="11">
        <f t="shared" si="1"/>
        <v>399645</v>
      </c>
      <c r="I65" s="11">
        <f t="shared" si="2"/>
        <v>399645</v>
      </c>
      <c r="J65" s="35" t="s">
        <v>180</v>
      </c>
      <c r="K65" s="17" t="s">
        <v>121</v>
      </c>
      <c r="L65" s="17"/>
      <c r="M65" s="17"/>
      <c r="N65" s="17" t="s">
        <v>23</v>
      </c>
    </row>
    <row r="66" spans="1:14" s="10" customFormat="1" ht="36" customHeight="1">
      <c r="A66" s="40"/>
      <c r="B66" s="41"/>
      <c r="C66" s="19">
        <v>5</v>
      </c>
      <c r="D66" s="18">
        <v>20</v>
      </c>
      <c r="E66" s="24" t="s">
        <v>71</v>
      </c>
      <c r="F66" s="11">
        <f t="shared" si="0"/>
        <v>100</v>
      </c>
      <c r="G66" s="11">
        <v>249</v>
      </c>
      <c r="H66" s="11">
        <f t="shared" si="1"/>
        <v>24900</v>
      </c>
      <c r="I66" s="11">
        <f t="shared" si="2"/>
        <v>24900</v>
      </c>
      <c r="J66" s="35" t="s">
        <v>181</v>
      </c>
      <c r="K66" s="17" t="s">
        <v>118</v>
      </c>
      <c r="L66" s="17"/>
      <c r="M66" s="17"/>
      <c r="N66" s="17" t="s">
        <v>23</v>
      </c>
    </row>
    <row r="67" spans="1:14" s="10" customFormat="1" ht="36" customHeight="1">
      <c r="A67" s="40">
        <v>38</v>
      </c>
      <c r="B67" s="41" t="s">
        <v>40</v>
      </c>
      <c r="C67" s="19">
        <v>5</v>
      </c>
      <c r="D67" s="18">
        <v>173</v>
      </c>
      <c r="E67" s="28" t="s">
        <v>110</v>
      </c>
      <c r="F67" s="11">
        <f t="shared" si="0"/>
        <v>865</v>
      </c>
      <c r="G67" s="11">
        <v>249</v>
      </c>
      <c r="H67" s="11">
        <f t="shared" si="1"/>
        <v>215385</v>
      </c>
      <c r="I67" s="11">
        <f t="shared" si="2"/>
        <v>215385</v>
      </c>
      <c r="J67" s="35" t="s">
        <v>182</v>
      </c>
      <c r="K67" s="17">
        <v>100</v>
      </c>
      <c r="L67" s="17">
        <v>0.5</v>
      </c>
      <c r="M67" s="17">
        <v>0.5</v>
      </c>
      <c r="N67" s="17" t="s">
        <v>23</v>
      </c>
    </row>
    <row r="68" spans="1:14" s="10" customFormat="1" ht="36" customHeight="1">
      <c r="A68" s="40"/>
      <c r="B68" s="41"/>
      <c r="C68" s="19">
        <v>5</v>
      </c>
      <c r="D68" s="18">
        <v>20</v>
      </c>
      <c r="E68" s="24" t="s">
        <v>71</v>
      </c>
      <c r="F68" s="11">
        <f t="shared" si="0"/>
        <v>100</v>
      </c>
      <c r="G68" s="11">
        <v>249</v>
      </c>
      <c r="H68" s="11">
        <f t="shared" si="1"/>
        <v>24900</v>
      </c>
      <c r="I68" s="11">
        <f t="shared" si="2"/>
        <v>24900</v>
      </c>
      <c r="J68" s="35" t="s">
        <v>183</v>
      </c>
      <c r="K68" s="17" t="s">
        <v>118</v>
      </c>
      <c r="L68" s="17"/>
      <c r="M68" s="17"/>
      <c r="N68" s="17" t="s">
        <v>23</v>
      </c>
    </row>
    <row r="69" spans="1:14" ht="26.25" customHeight="1">
      <c r="A69" s="50" t="s">
        <v>13</v>
      </c>
      <c r="B69" s="50"/>
      <c r="C69" s="50"/>
      <c r="D69" s="21">
        <f>SUM(D7:D68)</f>
        <v>8724</v>
      </c>
      <c r="E69" s="16"/>
      <c r="F69" s="21">
        <f>SUM(F7:F68)</f>
        <v>43620</v>
      </c>
      <c r="G69" s="21"/>
      <c r="H69" s="21">
        <f>SUM(H7:H68)</f>
        <v>10861380</v>
      </c>
      <c r="I69" s="21">
        <f>SUM(I7:I68)</f>
        <v>10861380</v>
      </c>
      <c r="J69" s="21"/>
      <c r="K69" s="12"/>
      <c r="L69" s="12"/>
      <c r="M69" s="21"/>
      <c r="N69" s="12"/>
    </row>
    <row r="70" spans="1:14" ht="18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4"/>
      <c r="N70" s="15"/>
    </row>
    <row r="71" spans="1:14" ht="35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4"/>
      <c r="N71" s="15"/>
    </row>
    <row r="73" spans="1:14" s="13" customFormat="1" ht="15.75" customHeight="1">
      <c r="A73" s="6"/>
      <c r="B73" s="10"/>
      <c r="C73" s="7"/>
      <c r="D73" s="7"/>
      <c r="E73" s="53" t="s">
        <v>51</v>
      </c>
      <c r="F73" s="53"/>
      <c r="G73" s="53"/>
      <c r="H73" s="53"/>
      <c r="I73" s="53"/>
      <c r="J73" s="53"/>
      <c r="K73" s="53"/>
      <c r="L73" s="53"/>
      <c r="M73" s="53"/>
      <c r="N73" s="53"/>
    </row>
    <row r="74" spans="1:14" s="13" customFormat="1" ht="15.75" customHeight="1">
      <c r="A74" s="6"/>
      <c r="B74" s="10"/>
      <c r="C74" s="7"/>
      <c r="D74" s="7"/>
      <c r="E74" s="52" t="s">
        <v>52</v>
      </c>
      <c r="F74" s="52"/>
      <c r="G74" s="52"/>
      <c r="H74" s="52"/>
      <c r="I74" s="52"/>
      <c r="J74" s="52"/>
      <c r="K74" s="52"/>
      <c r="L74" s="52"/>
      <c r="M74" s="52"/>
      <c r="N74" s="52"/>
    </row>
    <row r="75" spans="1:14" s="13" customFormat="1" ht="15.75" customHeight="1">
      <c r="A75" s="6"/>
      <c r="B75" s="10"/>
      <c r="C75" s="7"/>
      <c r="D75" s="7"/>
      <c r="E75" s="52" t="s">
        <v>53</v>
      </c>
      <c r="F75" s="52"/>
      <c r="G75" s="52"/>
      <c r="H75" s="52"/>
      <c r="I75" s="52"/>
      <c r="J75" s="52"/>
      <c r="K75" s="52"/>
      <c r="L75" s="52"/>
      <c r="M75" s="52"/>
      <c r="N75" s="52"/>
    </row>
    <row r="76" spans="1:14" s="13" customFormat="1" ht="15.75" customHeight="1">
      <c r="A76" s="6"/>
      <c r="B76" s="10"/>
      <c r="C76" s="7"/>
      <c r="D76" s="7"/>
      <c r="E76" s="52" t="s">
        <v>54</v>
      </c>
      <c r="F76" s="52"/>
      <c r="G76" s="52"/>
      <c r="H76" s="52"/>
      <c r="I76" s="52"/>
      <c r="J76" s="52"/>
      <c r="K76" s="52"/>
      <c r="L76" s="52"/>
      <c r="M76" s="52"/>
      <c r="N76" s="52"/>
    </row>
    <row r="77" spans="1:14" s="13" customFormat="1" ht="15.75" customHeight="1">
      <c r="A77" s="6"/>
      <c r="B77" s="10"/>
      <c r="C77" s="7"/>
      <c r="D77" s="7"/>
      <c r="E77" s="52" t="s">
        <v>55</v>
      </c>
      <c r="F77" s="52"/>
      <c r="G77" s="52"/>
      <c r="H77" s="52"/>
      <c r="I77" s="52"/>
      <c r="J77" s="52"/>
      <c r="K77" s="52"/>
      <c r="L77" s="52"/>
      <c r="M77" s="52"/>
      <c r="N77" s="52"/>
    </row>
    <row r="78" spans="1:14" ht="12.75" customHeight="1">
      <c r="D78" s="3"/>
      <c r="E78" s="5"/>
      <c r="F78" s="51"/>
      <c r="G78" s="51"/>
      <c r="H78" s="51"/>
      <c r="I78" s="51"/>
      <c r="J78" s="51"/>
      <c r="K78" s="51"/>
      <c r="L78" s="51"/>
      <c r="M78" s="9"/>
      <c r="N78" s="4"/>
    </row>
    <row r="79" spans="1:14" ht="12.75" customHeight="1">
      <c r="D79" s="3"/>
      <c r="E79" s="5"/>
      <c r="F79" s="51"/>
      <c r="G79" s="51"/>
      <c r="H79" s="51"/>
      <c r="I79" s="51"/>
      <c r="J79" s="51"/>
      <c r="K79" s="51"/>
      <c r="L79" s="51"/>
      <c r="M79" s="9"/>
      <c r="N79" s="4"/>
    </row>
  </sheetData>
  <mergeCells count="61">
    <mergeCell ref="A57:A58"/>
    <mergeCell ref="B57:B58"/>
    <mergeCell ref="A3:C3"/>
    <mergeCell ref="A2:C2"/>
    <mergeCell ref="A11:A14"/>
    <mergeCell ref="B11:B14"/>
    <mergeCell ref="A35:A36"/>
    <mergeCell ref="B35:B36"/>
    <mergeCell ref="A18:A20"/>
    <mergeCell ref="B18:B20"/>
    <mergeCell ref="A21:A22"/>
    <mergeCell ref="B21:B22"/>
    <mergeCell ref="A30:A31"/>
    <mergeCell ref="B30:B31"/>
    <mergeCell ref="A15:A17"/>
    <mergeCell ref="B15:B17"/>
    <mergeCell ref="A69:C69"/>
    <mergeCell ref="F79:L79"/>
    <mergeCell ref="F78:L78"/>
    <mergeCell ref="E77:N77"/>
    <mergeCell ref="A4:A5"/>
    <mergeCell ref="E73:N73"/>
    <mergeCell ref="E74:N74"/>
    <mergeCell ref="E75:N75"/>
    <mergeCell ref="E76:N76"/>
    <mergeCell ref="N4:N5"/>
    <mergeCell ref="J4:J5"/>
    <mergeCell ref="I4:I5"/>
    <mergeCell ref="H4:H5"/>
    <mergeCell ref="G4:G5"/>
    <mergeCell ref="A65:A66"/>
    <mergeCell ref="B65:B66"/>
    <mergeCell ref="A1:N1"/>
    <mergeCell ref="F3:L3"/>
    <mergeCell ref="J2:N2"/>
    <mergeCell ref="M3:N3"/>
    <mergeCell ref="K4:M4"/>
    <mergeCell ref="C4:C5"/>
    <mergeCell ref="B4:B5"/>
    <mergeCell ref="B40:B41"/>
    <mergeCell ref="A8:A9"/>
    <mergeCell ref="B8:B9"/>
    <mergeCell ref="F4:F5"/>
    <mergeCell ref="E4:E5"/>
    <mergeCell ref="D4:D5"/>
    <mergeCell ref="K17:M17"/>
    <mergeCell ref="A67:A68"/>
    <mergeCell ref="B67:B68"/>
    <mergeCell ref="A47:A48"/>
    <mergeCell ref="B47:B48"/>
    <mergeCell ref="A32:A33"/>
    <mergeCell ref="B32:B33"/>
    <mergeCell ref="A37:A38"/>
    <mergeCell ref="B37:B38"/>
    <mergeCell ref="A60:A62"/>
    <mergeCell ref="B60:B62"/>
    <mergeCell ref="A43:A44"/>
    <mergeCell ref="B43:B44"/>
    <mergeCell ref="A49:A52"/>
    <mergeCell ref="B49:B52"/>
    <mergeCell ref="A40:A41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2024-02-02T06:37:57Z</cp:lastPrinted>
  <dcterms:created xsi:type="dcterms:W3CDTF">2009-03-26T07:43:44Z</dcterms:created>
  <dcterms:modified xsi:type="dcterms:W3CDTF">2024-03-06T09:51:49Z</dcterms:modified>
</cp:coreProperties>
</file>