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F7" i="9"/>
  <c r="I82"/>
  <c r="D82"/>
  <c r="F80" l="1"/>
  <c r="H80" s="1"/>
  <c r="I80" s="1"/>
  <c r="F81"/>
  <c r="H81"/>
  <c r="I81" s="1"/>
  <c r="F70"/>
  <c r="H70" s="1"/>
  <c r="I70" s="1"/>
  <c r="F63"/>
  <c r="H63" s="1"/>
  <c r="I63" s="1"/>
  <c r="F64"/>
  <c r="H64" s="1"/>
  <c r="I64" s="1"/>
  <c r="F61"/>
  <c r="H61" s="1"/>
  <c r="I61" s="1"/>
  <c r="F58"/>
  <c r="H58" s="1"/>
  <c r="I58" s="1"/>
  <c r="F49"/>
  <c r="H49" s="1"/>
  <c r="I49" s="1"/>
  <c r="F47"/>
  <c r="H47" s="1"/>
  <c r="I47" s="1"/>
  <c r="F43"/>
  <c r="H43" s="1"/>
  <c r="I43" s="1"/>
  <c r="F37"/>
  <c r="H37" s="1"/>
  <c r="I37" s="1"/>
  <c r="F38"/>
  <c r="H38" s="1"/>
  <c r="I38" s="1"/>
  <c r="F39"/>
  <c r="H39" s="1"/>
  <c r="I39" s="1"/>
  <c r="F35"/>
  <c r="H35" s="1"/>
  <c r="I35" s="1"/>
  <c r="F30"/>
  <c r="H30" s="1"/>
  <c r="I30" s="1"/>
  <c r="F31"/>
  <c r="H31" s="1"/>
  <c r="I31" s="1"/>
  <c r="F15"/>
  <c r="H15" s="1"/>
  <c r="I15" s="1"/>
  <c r="F14"/>
  <c r="H14" s="1"/>
  <c r="I14" s="1"/>
  <c r="F16"/>
  <c r="H16" s="1"/>
  <c r="I16" s="1"/>
  <c r="F79"/>
  <c r="H79" s="1"/>
  <c r="I79" s="1"/>
  <c r="F8"/>
  <c r="H8" s="1"/>
  <c r="I8" s="1"/>
  <c r="F9"/>
  <c r="H9" s="1"/>
  <c r="I9" s="1"/>
  <c r="F10"/>
  <c r="H10" s="1"/>
  <c r="I10" s="1"/>
  <c r="F11"/>
  <c r="H11" s="1"/>
  <c r="I11" s="1"/>
  <c r="F12"/>
  <c r="H12" s="1"/>
  <c r="I12" s="1"/>
  <c r="F13"/>
  <c r="H13" s="1"/>
  <c r="I13" s="1"/>
  <c r="F17"/>
  <c r="H17" s="1"/>
  <c r="I17" s="1"/>
  <c r="F18"/>
  <c r="H18" s="1"/>
  <c r="I18" s="1"/>
  <c r="F19"/>
  <c r="H19" s="1"/>
  <c r="I19" s="1"/>
  <c r="F20"/>
  <c r="H20" s="1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F28"/>
  <c r="H28" s="1"/>
  <c r="I28" s="1"/>
  <c r="F29"/>
  <c r="H29" s="1"/>
  <c r="I29" s="1"/>
  <c r="F32"/>
  <c r="H32" s="1"/>
  <c r="I32" s="1"/>
  <c r="F33"/>
  <c r="H33" s="1"/>
  <c r="I33" s="1"/>
  <c r="F34"/>
  <c r="H34" s="1"/>
  <c r="I34" s="1"/>
  <c r="F36"/>
  <c r="H36" s="1"/>
  <c r="I36" s="1"/>
  <c r="F40"/>
  <c r="H40" s="1"/>
  <c r="I40" s="1"/>
  <c r="F41"/>
  <c r="H41" s="1"/>
  <c r="I41" s="1"/>
  <c r="F42"/>
  <c r="H42" s="1"/>
  <c r="I42" s="1"/>
  <c r="F44"/>
  <c r="H44" s="1"/>
  <c r="I44" s="1"/>
  <c r="F45"/>
  <c r="H45" s="1"/>
  <c r="I45" s="1"/>
  <c r="F46"/>
  <c r="H46" s="1"/>
  <c r="I46" s="1"/>
  <c r="F48"/>
  <c r="H48" s="1"/>
  <c r="I48" s="1"/>
  <c r="F50"/>
  <c r="H50" s="1"/>
  <c r="I50" s="1"/>
  <c r="F51"/>
  <c r="H51" s="1"/>
  <c r="I51" s="1"/>
  <c r="F52"/>
  <c r="H52" s="1"/>
  <c r="I52" s="1"/>
  <c r="F53"/>
  <c r="H53" s="1"/>
  <c r="I53" s="1"/>
  <c r="F54"/>
  <c r="H54" s="1"/>
  <c r="I54" s="1"/>
  <c r="F55"/>
  <c r="H55" s="1"/>
  <c r="I55" s="1"/>
  <c r="F56"/>
  <c r="H56" s="1"/>
  <c r="I56" s="1"/>
  <c r="F57"/>
  <c r="H57" s="1"/>
  <c r="I57" s="1"/>
  <c r="F59"/>
  <c r="H59" s="1"/>
  <c r="I59" s="1"/>
  <c r="F60"/>
  <c r="H60" s="1"/>
  <c r="I60" s="1"/>
  <c r="F62"/>
  <c r="H62" s="1"/>
  <c r="I62" s="1"/>
  <c r="F65"/>
  <c r="H65" s="1"/>
  <c r="I65" s="1"/>
  <c r="F66"/>
  <c r="H66" s="1"/>
  <c r="I66" s="1"/>
  <c r="F67"/>
  <c r="H67" s="1"/>
  <c r="I67" s="1"/>
  <c r="F68"/>
  <c r="H68" s="1"/>
  <c r="I68" s="1"/>
  <c r="F69"/>
  <c r="H69" s="1"/>
  <c r="I69" s="1"/>
  <c r="F71"/>
  <c r="H71" s="1"/>
  <c r="I71" s="1"/>
  <c r="F72"/>
  <c r="H72" s="1"/>
  <c r="I72" s="1"/>
  <c r="F73"/>
  <c r="H73" s="1"/>
  <c r="I73" s="1"/>
  <c r="F74"/>
  <c r="H74" s="1"/>
  <c r="I74" s="1"/>
  <c r="F75"/>
  <c r="H75" s="1"/>
  <c r="I75" s="1"/>
  <c r="F76"/>
  <c r="H76" s="1"/>
  <c r="I76" s="1"/>
  <c r="F77"/>
  <c r="H77" s="1"/>
  <c r="I77" s="1"/>
  <c r="F78"/>
  <c r="H78" s="1"/>
  <c r="I78" s="1"/>
  <c r="H7" l="1"/>
  <c r="I7" l="1"/>
</calcChain>
</file>

<file path=xl/sharedStrings.xml><?xml version="1.0" encoding="utf-8"?>
<sst xmlns="http://schemas.openxmlformats.org/spreadsheetml/2006/main" count="295" uniqueCount="220">
  <si>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</si>
  <si>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</si>
  <si>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</si>
  <si>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</si>
  <si>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</si>
  <si>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</si>
  <si>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</si>
  <si>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</si>
  <si>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</si>
  <si>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</si>
  <si>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</si>
  <si>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</si>
  <si>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</si>
  <si>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G.TOTAL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</si>
  <si>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</si>
  <si>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</si>
  <si>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</si>
  <si>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</si>
  <si>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</si>
  <si>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</si>
  <si>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</si>
  <si>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</si>
  <si>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</si>
  <si>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</si>
  <si>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</si>
  <si>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</si>
  <si>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</si>
  <si>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</si>
  <si>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</si>
  <si>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</si>
  <si>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</si>
  <si>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</si>
  <si>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</si>
  <si>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</si>
  <si>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</si>
  <si>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</si>
  <si>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</si>
  <si>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</si>
  <si>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</si>
  <si>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</si>
  <si>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KHAWZAWL - I</t>
  </si>
  <si>
    <t>KHAWZAWL - II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</si>
  <si>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</si>
  <si>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</si>
  <si>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</si>
  <si>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</si>
  <si>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</si>
  <si>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</si>
  <si>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</si>
  <si>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</si>
  <si>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(LALTHAKIMA CHHANGTE)</t>
  </si>
  <si>
    <t>Programme Officer</t>
  </si>
  <si>
    <t>Mahatma Gandhi National Rural Employment Guarantee Act</t>
  </si>
  <si>
    <t>Khawzawl R.D. Block</t>
  </si>
  <si>
    <t>Khawzawl.</t>
  </si>
  <si>
    <t>KHAWZAWL LUNGVAR</t>
  </si>
  <si>
    <t>Financial Year : 2023 - 2024</t>
  </si>
  <si>
    <t>KHAWZAWL ARRO</t>
  </si>
  <si>
    <t>Work execu-ting agency</t>
  </si>
  <si>
    <t>No of work-ing days</t>
  </si>
  <si>
    <t>NAME OF BLOCK</t>
  </si>
  <si>
    <t>NAME OF DISTRICT</t>
  </si>
  <si>
    <t>:</t>
  </si>
  <si>
    <t>KHAWZAWL</t>
  </si>
  <si>
    <t>WORK ORDER FOR
PROVIDING EMPLOYMENT TO THOSE HOUSE HOLDS ISSUED JOB CARDS 
WHO ARE DEMANDING EMPLOYMENT UNDER MGNREGA IN MIZORAM
(October,  2023)</t>
  </si>
  <si>
    <t>Improvement of road from PMGSY road to Lalnuaia house</t>
  </si>
  <si>
    <t>Construction of Agricultural Marketshed/Rural haatz</t>
  </si>
  <si>
    <t>Drainage of Community water-logged land for Community at Vanlalpara in to main road (On Going)</t>
  </si>
  <si>
    <t>Drainage of Community Waterlogged land at Vengsang (New)</t>
  </si>
  <si>
    <t>Constn of individual farmpond at K.Lianzama JC No-469</t>
  </si>
  <si>
    <t>Constn of individual farmpond at T. Lalhmingliana (New)</t>
  </si>
  <si>
    <t>Constn of Half Moon Terrace at Lalringzuali huan.JC.No-547.</t>
  </si>
  <si>
    <t>Fencing of panchayat bhavan cum staff quarter</t>
  </si>
  <si>
    <t>Completion of MGNREGS retaining wall between Panchayat Bhawan and PO Quarter</t>
  </si>
  <si>
    <t>Extension of Panchayat Bhawan</t>
  </si>
  <si>
    <t>Continuation of R/Wall near PES Venglai</t>
  </si>
  <si>
    <t>Constn.of rest shed at BDO Complex (On Going)</t>
  </si>
  <si>
    <t>Construction of of DPC Compound (inserting Designed Chequered tile) for the coming MLA General Election 2023.</t>
  </si>
  <si>
    <t>Construction of Retaining Wall/Brace wall near DPC MGNREGS /(DC) Office, Khawzawl</t>
  </si>
  <si>
    <t>Constn of Individual Farmpond at Lalzikpuii huan</t>
  </si>
  <si>
    <t>constn of Step near R. Lalthianghlima house</t>
  </si>
  <si>
    <t>Constn.of RCC check dam near Maila tuikhur</t>
  </si>
  <si>
    <t>Construction of SHG  federation building for groups</t>
  </si>
  <si>
    <t>Constn of Piggery Shelter for F, Sangluaia</t>
  </si>
  <si>
    <t>Constn of Piggery Shelter for Sanglura</t>
  </si>
  <si>
    <t>Continuation of Approach Road to Thlanmual road (Phase 2)</t>
  </si>
  <si>
    <t>Constn of PCC Flooring approach to Thlanmual (On going)</t>
  </si>
  <si>
    <t>Constn of Farmpond at Malsawmtluanga huan (New)</t>
  </si>
  <si>
    <t>Constn of Worker rest Shed near BNRGSK Building</t>
  </si>
  <si>
    <t>Constn of R/Wall near CSC</t>
  </si>
  <si>
    <t>Construction of Farhuan Agriculture link road</t>
  </si>
  <si>
    <t>Constn of Mini Percolation Tank near Lalmalsawma house (New)</t>
  </si>
  <si>
    <t>Improvement of Cement Concrete road for Community at Puilo Hall kawt</t>
  </si>
  <si>
    <t>Constn. Of PCC Flooring at Rurban Commercial centre</t>
  </si>
  <si>
    <t>Constn of Community Farmpond at Banana Plantation 2 Families (New)</t>
  </si>
  <si>
    <t>Improvement of MGNREGS recreational Park at Saphihrik Tlang</t>
  </si>
  <si>
    <t>Repairing of  Agricultural pipe irrigation for phunchawng zau (IWMP Compact area)</t>
  </si>
  <si>
    <t>Constn of R/Wall near VC house</t>
  </si>
  <si>
    <t>Constn of Fishpond at C.Remsangpuia</t>
  </si>
  <si>
    <t>Constn of Compost pit for 10 families</t>
  </si>
  <si>
    <t xml:space="preserve">Constn of piggery shelter for Lalhlunsanga </t>
  </si>
  <si>
    <t>Constn of PCC flooring from Lalhlimawma in to Lalinmawia house</t>
  </si>
  <si>
    <t>Constn. Of Community Water logged land at C.Zarzoliana house to Theihai Tuikhur</t>
  </si>
  <si>
    <t>Constn of PCC Flooring Vengsang to Ngopa road</t>
  </si>
  <si>
    <t>Maintenance of High School Road</t>
  </si>
  <si>
    <t>PCC flooring Approach road to Lungkhawdur</t>
  </si>
  <si>
    <t>Constn of Piggery Shelter at Rampuia Huan (25)</t>
  </si>
  <si>
    <t>Constn of Step and drain from Lalremsanag house to Taimanga House</t>
  </si>
  <si>
    <t>Constn of Dugout pond at Biaktlinga</t>
  </si>
  <si>
    <t>Drainage of community water logged land from Runneihi house to Zarkawn,Arro</t>
  </si>
  <si>
    <t>Drainage of community water logged land from Arinawih to HSS,Biate</t>
  </si>
  <si>
    <t>Improvement of mangcheu link road (on going),chawngtlai</t>
  </si>
  <si>
    <t>Constn.of community water Harvesting ponds near lamthanga house,hmuncheng</t>
  </si>
  <si>
    <t>Constn of step Anganwadi to Lalrinchhana in</t>
  </si>
  <si>
    <t>Maintenance of cement concrete road  from Biakthanga house to Presbyterian church new,khawhai</t>
  </si>
  <si>
    <t>Maintenance of cement concrete road from  Biaktluangi House to Muallungthu.Kzl-I</t>
  </si>
  <si>
    <t>Constn.of PCC Flooring approach to PHE Office</t>
  </si>
  <si>
    <t>Drainage water logged -land for Community at K.hmingthansanga House to Phaisen hnar.</t>
  </si>
  <si>
    <t>Maintenance of cement concrete road at Main road (on going), Kzl-II</t>
  </si>
  <si>
    <t>Contruction of PCC flooring in convergence with Education Department at Model H/S Khawzawl New Exam Centre</t>
  </si>
  <si>
    <t>Constn.of water logged land and pcc pavement at Khamphei</t>
  </si>
  <si>
    <t>Constn.of gravel road at Tuichang,tlangmawi</t>
  </si>
  <si>
    <t xml:space="preserve">Drainage of community water logged land from
Dengliana in to Lungmuana in,Tlangpui
</t>
  </si>
  <si>
    <t>Drainage of Water logged -land for Community from  Pu Huapliana house to Kawlni kawr.Lungtan</t>
  </si>
  <si>
    <t>Drainage of Water logged -land for Community near Hau Go Kap house (on going),ngaizawl</t>
  </si>
  <si>
    <t>Constn.of Rcc cover side drain near Upa pawl in</t>
  </si>
  <si>
    <t>Maintenance of cement concrete road from Pu VL.Hmuchhuaka in to IK biakin via field,N.Chalrang</t>
  </si>
  <si>
    <t>Maintenance of cement concrete road from lungdawh kawn to highschool(ongoing) Riangtlei</t>
  </si>
  <si>
    <t>Constn.of community water harvesting ponds  Buhkang mualhnai zau new,Sialhawk</t>
  </si>
  <si>
    <t>Maintenance of cement concrete road  from vanlalngheta in to Ramengzauva in Tualte</t>
  </si>
  <si>
    <t>Tree Plantation at Lalchhingpuii huan. JC.No-119.vangtlang</t>
  </si>
  <si>
    <t>Const'n of boulder checkdam for community at Phaisen zau,hermon</t>
  </si>
  <si>
    <t>Construction of Foothpath cum retaining wall at District Hospital</t>
  </si>
  <si>
    <t>Constn.of step with Chequre tile near Lalnghakliani house</t>
  </si>
  <si>
    <t>Maintenance of cement concrete road below Sub-Centre (ongoing) kawnzar</t>
  </si>
  <si>
    <t>Constn.of RCC culvert near Robert Lalnunpuia house</t>
  </si>
  <si>
    <t>Maintenance of KVK approach road</t>
  </si>
  <si>
    <t xml:space="preserve">Work Start Date :2.10.2023   Work End Date : 5.10.2023 </t>
  </si>
  <si>
    <t>RC/GIS/40833</t>
  </si>
  <si>
    <t>IF/GIS/40784</t>
  </si>
  <si>
    <t>LD/GIS/40839</t>
  </si>
  <si>
    <t>LD/GIS/40843</t>
  </si>
  <si>
    <t>IF/GIS/40846</t>
  </si>
  <si>
    <t>IF/GIS/40847</t>
  </si>
  <si>
    <t>IF/GIS/40848</t>
  </si>
  <si>
    <t>IF/GIS/40792</t>
  </si>
  <si>
    <t>IF/GIS/40803</t>
  </si>
  <si>
    <t>IF/GIS/40804</t>
  </si>
  <si>
    <t>IF/GIS/40824</t>
  </si>
  <si>
    <t>IF/GIS/40808</t>
  </si>
  <si>
    <t>IF/GIS/40796</t>
  </si>
  <si>
    <t>IF/GIS/40806</t>
  </si>
  <si>
    <t>IF/GIS/40849</t>
  </si>
  <si>
    <t>IF/GIS/40820</t>
  </si>
  <si>
    <t>IF/GIS/40809</t>
  </si>
  <si>
    <t>IF/GIS/40810</t>
  </si>
  <si>
    <t>IF/GIS/40850</t>
  </si>
  <si>
    <t>IF/GIS/40851</t>
  </si>
  <si>
    <t>IF/GIS/40789</t>
  </si>
  <si>
    <t>IF/GIS/40823</t>
  </si>
  <si>
    <t>IF/GIS/40852</t>
  </si>
  <si>
    <t>IF/GIS/40826</t>
  </si>
  <si>
    <t>IF/GIS/40827</t>
  </si>
  <si>
    <t>RC/GIS/40853</t>
  </si>
  <si>
    <t>WC/GIS/40855</t>
  </si>
  <si>
    <t>RC/GIS/40856</t>
  </si>
  <si>
    <t>IF/GIS/40812</t>
  </si>
  <si>
    <t>IF/GIS/40857</t>
  </si>
  <si>
    <t>IF/GIS/4078</t>
  </si>
  <si>
    <t>IF/GIS/40805</t>
  </si>
  <si>
    <t>IF/GIS/40825</t>
  </si>
  <si>
    <t>IF/GIS/40858</t>
  </si>
  <si>
    <t>IF/GIS/40859</t>
  </si>
  <si>
    <t>IF/GIS/40860</t>
  </si>
  <si>
    <t>IF/GIS/40821</t>
  </si>
  <si>
    <t>LD/GIS/40861</t>
  </si>
  <si>
    <t>IF/GIS/40829</t>
  </si>
  <si>
    <t>RC/GIS/40862</t>
  </si>
  <si>
    <t>IF/GIS/40807</t>
  </si>
  <si>
    <t>IF/GIS/40863</t>
  </si>
  <si>
    <t>IF/GIS/40822</t>
  </si>
  <si>
    <t>IF/GIS/40864</t>
  </si>
  <si>
    <t>IF/GIS/40819</t>
  </si>
  <si>
    <t>LD/GIS/40865</t>
  </si>
  <si>
    <t>LD/GIS/40866</t>
  </si>
  <si>
    <t>LD/GIS/40867</t>
  </si>
  <si>
    <t>RC/GIS/40868</t>
  </si>
  <si>
    <t>IF/GIS/40816</t>
  </si>
  <si>
    <t>WC/GIS/40869</t>
  </si>
  <si>
    <t>IF/GIS/40828</t>
  </si>
  <si>
    <t>RC/GIS/40870</t>
  </si>
  <si>
    <t>RC/GIS/40871</t>
  </si>
  <si>
    <t>IF/GIS/40817</t>
  </si>
  <si>
    <t>LD/GIS/40872</t>
  </si>
  <si>
    <t>RC/GIS/40873</t>
  </si>
  <si>
    <t>IF/GIS/40786</t>
  </si>
  <si>
    <t>IF/GIS/40814</t>
  </si>
  <si>
    <t>RC/GIS/40874</t>
  </si>
  <si>
    <t>LD/GIS/40875</t>
  </si>
  <si>
    <t>LD/GIS/40876</t>
  </si>
  <si>
    <t>LD/GIS/40877</t>
  </si>
  <si>
    <t>IF/GIS/40818</t>
  </si>
  <si>
    <t>RC/GIS/40878</t>
  </si>
  <si>
    <t>RC/GIS/40879</t>
  </si>
  <si>
    <t>WC/GIS/40880</t>
  </si>
  <si>
    <t>RC/GIS/40881</t>
  </si>
  <si>
    <t>IF/GIS/40882</t>
  </si>
  <si>
    <t>WC/GIS/40883</t>
  </si>
  <si>
    <t>IF/GIS/40787</t>
  </si>
  <si>
    <t>IF/GIS/40813</t>
  </si>
  <si>
    <t>RC/GIS/40884</t>
  </si>
  <si>
    <t>IF/GIS/40815</t>
  </si>
  <si>
    <t>IF/GIS/40811</t>
  </si>
  <si>
    <t>VEC</t>
  </si>
  <si>
    <t>DPO</t>
  </si>
  <si>
    <t>PO</t>
  </si>
  <si>
    <t>Maintenance of Playfield for community pawi veng field,chalrang</t>
  </si>
  <si>
    <t>Constn of PCC Flooring near BNRGSK Building</t>
  </si>
  <si>
    <t>2 Ha</t>
  </si>
  <si>
    <t>50 Nos.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</si>
</sst>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b/>
      <u/>
      <sz val="10"/>
      <name val="Tahoma"/>
      <family val="2"/>
    </font>
    <font>
      <sz val="8"/>
      <color theme="1"/>
      <name val="Tahoma"/>
      <family val="2"/>
    </font>
    <font>
      <b/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3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81</xdr:row>
      <xdr:rowOff>0</xdr:rowOff>
    </xdr:from>
    <xdr:to>
      <xdr:col>7</xdr:col>
      <xdr:colOff>183559</xdr:colOff>
      <xdr:row>81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7</xdr:col>
      <xdr:colOff>184098</xdr:colOff>
      <xdr:row>81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81</xdr:row>
      <xdr:rowOff>0</xdr:rowOff>
    </xdr:from>
    <xdr:to>
      <xdr:col>12</xdr:col>
      <xdr:colOff>121039</xdr:colOff>
      <xdr:row>81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81</xdr:row>
      <xdr:rowOff>0</xdr:rowOff>
    </xdr:from>
    <xdr:to>
      <xdr:col>12</xdr:col>
      <xdr:colOff>86859</xdr:colOff>
      <xdr:row>81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86</xdr:row>
      <xdr:rowOff>86913</xdr:rowOff>
    </xdr:from>
    <xdr:to>
      <xdr:col>17</xdr:col>
      <xdr:colOff>356525</xdr:colOff>
      <xdr:row>86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778025</xdr:colOff>
      <xdr:row>51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778564</xdr:colOff>
      <xdr:row>51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778169</xdr:colOff>
      <xdr:row>51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10</xdr:col>
      <xdr:colOff>1039</xdr:colOff>
      <xdr:row>51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10</xdr:col>
      <xdr:colOff>926</xdr:colOff>
      <xdr:row>51</xdr:row>
      <xdr:rowOff>790</xdr:rowOff>
    </xdr:to>
    <xdr:pic>
      <xdr:nvPicPr>
        <xdr:cNvPr id="13" name="Picture 1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17954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10</xdr:col>
      <xdr:colOff>1465</xdr:colOff>
      <xdr:row>51</xdr:row>
      <xdr:rowOff>598</xdr:rowOff>
    </xdr:to>
    <xdr:pic>
      <xdr:nvPicPr>
        <xdr:cNvPr id="14" name="Picture 1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180080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9</xdr:col>
      <xdr:colOff>777436</xdr:colOff>
      <xdr:row>51</xdr:row>
      <xdr:rowOff>790</xdr:rowOff>
    </xdr:to>
    <xdr:pic>
      <xdr:nvPicPr>
        <xdr:cNvPr id="15" name="Picture 14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09176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10</xdr:col>
      <xdr:colOff>2791</xdr:colOff>
      <xdr:row>51</xdr:row>
      <xdr:rowOff>598</xdr:rowOff>
    </xdr:to>
    <xdr:pic>
      <xdr:nvPicPr>
        <xdr:cNvPr id="16" name="Picture 15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057581" cy="598"/>
        </a:xfrm>
        <a:prstGeom prst="rect">
          <a:avLst/>
        </a:prstGeom>
      </xdr:spPr>
    </xdr:pic>
    <xdr:clientData/>
  </xdr:twoCellAnchor>
  <xdr:twoCellAnchor editAs="oneCell">
    <xdr:from>
      <xdr:col>6</xdr:col>
      <xdr:colOff>305628</xdr:colOff>
      <xdr:row>84</xdr:row>
      <xdr:rowOff>43609</xdr:rowOff>
    </xdr:from>
    <xdr:to>
      <xdr:col>7</xdr:col>
      <xdr:colOff>499441</xdr:colOff>
      <xdr:row>85</xdr:row>
      <xdr:rowOff>52730</xdr:rowOff>
    </xdr:to>
    <xdr:pic>
      <xdr:nvPicPr>
        <xdr:cNvPr id="17" name="Picture 16" descr="LALTHAKIMA CHHANGTE BD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11003" y="31704709"/>
          <a:ext cx="603388" cy="45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3"/>
  <sheetViews>
    <sheetView tabSelected="1" topLeftCell="A45" workbookViewId="0">
      <selection activeCell="J51" sqref="J51"/>
    </sheetView>
  </sheetViews>
  <sheetFormatPr defaultColWidth="8.42578125" defaultRowHeight="10.5"/>
  <cols>
    <col min="1" max="1" width="3.140625" style="8" customWidth="1"/>
    <col min="2" max="2" width="12.140625" style="3" customWidth="1"/>
    <col min="3" max="3" width="4.85546875" style="3" customWidth="1"/>
    <col min="4" max="4" width="6.5703125" style="6" customWidth="1"/>
    <col min="5" max="5" width="38.140625" style="1" customWidth="1"/>
    <col min="6" max="6" width="8.7109375" style="6" customWidth="1"/>
    <col min="7" max="7" width="6.140625" style="6" customWidth="1"/>
    <col min="8" max="8" width="10.140625" style="6" customWidth="1"/>
    <col min="9" max="9" width="9.5703125" style="6" customWidth="1"/>
    <col min="10" max="10" width="11.7109375" style="6" customWidth="1"/>
    <col min="11" max="12" width="7.28515625" style="7" customWidth="1"/>
    <col min="13" max="13" width="7.28515625" style="6" customWidth="1"/>
    <col min="14" max="14" width="6.5703125" style="7" customWidth="1"/>
    <col min="15" max="16384" width="8.42578125" style="1"/>
  </cols>
  <sheetData>
    <row r="1" spans="1:16" ht="57" customHeight="1">
      <c r="A1" s="69" t="s">
        <v>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6" ht="13.5" customHeight="1">
      <c r="A2" s="72" t="s">
        <v>61</v>
      </c>
      <c r="B2" s="72"/>
      <c r="C2" s="72"/>
      <c r="D2" s="19" t="s">
        <v>62</v>
      </c>
      <c r="E2" s="18" t="s">
        <v>63</v>
      </c>
      <c r="F2" s="16"/>
      <c r="G2" s="17"/>
      <c r="H2" s="17"/>
      <c r="I2" s="16"/>
      <c r="J2" s="70" t="s">
        <v>56</v>
      </c>
      <c r="K2" s="70"/>
      <c r="L2" s="70"/>
      <c r="M2" s="70"/>
      <c r="N2" s="70"/>
    </row>
    <row r="3" spans="1:16" ht="15.75" customHeight="1">
      <c r="A3" s="72" t="s">
        <v>60</v>
      </c>
      <c r="B3" s="72"/>
      <c r="C3" s="72"/>
      <c r="D3" s="19" t="s">
        <v>62</v>
      </c>
      <c r="E3" s="18" t="s">
        <v>63</v>
      </c>
      <c r="F3" s="60" t="s">
        <v>137</v>
      </c>
      <c r="G3" s="61"/>
      <c r="H3" s="61"/>
      <c r="I3" s="61"/>
      <c r="J3" s="61"/>
      <c r="K3" s="61"/>
      <c r="L3" s="61"/>
      <c r="M3" s="61"/>
      <c r="N3" s="61"/>
    </row>
    <row r="4" spans="1:16" ht="64.5" customHeight="1">
      <c r="A4" s="65" t="s">
        <v>0</v>
      </c>
      <c r="B4" s="67" t="s">
        <v>1</v>
      </c>
      <c r="C4" s="67" t="s">
        <v>59</v>
      </c>
      <c r="D4" s="65" t="s">
        <v>12</v>
      </c>
      <c r="E4" s="67" t="s">
        <v>11</v>
      </c>
      <c r="F4" s="68" t="s">
        <v>42</v>
      </c>
      <c r="G4" s="68" t="s">
        <v>44</v>
      </c>
      <c r="H4" s="68" t="s">
        <v>43</v>
      </c>
      <c r="I4" s="68" t="s">
        <v>15</v>
      </c>
      <c r="J4" s="68" t="s">
        <v>45</v>
      </c>
      <c r="K4" s="71" t="s">
        <v>46</v>
      </c>
      <c r="L4" s="71"/>
      <c r="M4" s="71"/>
      <c r="N4" s="67" t="s">
        <v>58</v>
      </c>
    </row>
    <row r="5" spans="1:16" ht="38.25" customHeight="1">
      <c r="A5" s="65"/>
      <c r="B5" s="67"/>
      <c r="C5" s="67"/>
      <c r="D5" s="65"/>
      <c r="E5" s="67"/>
      <c r="F5" s="68"/>
      <c r="G5" s="68"/>
      <c r="H5" s="68"/>
      <c r="I5" s="68"/>
      <c r="J5" s="68"/>
      <c r="K5" s="28" t="s">
        <v>48</v>
      </c>
      <c r="L5" s="28" t="s">
        <v>47</v>
      </c>
      <c r="M5" s="27" t="s">
        <v>49</v>
      </c>
      <c r="N5" s="67"/>
    </row>
    <row r="6" spans="1:16" s="2" customFormat="1" ht="1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</row>
    <row r="7" spans="1:16" ht="24" customHeight="1">
      <c r="A7" s="58">
        <v>1</v>
      </c>
      <c r="B7" s="59" t="s">
        <v>2</v>
      </c>
      <c r="C7" s="24">
        <v>4</v>
      </c>
      <c r="D7" s="46">
        <v>74</v>
      </c>
      <c r="E7" s="33" t="s">
        <v>65</v>
      </c>
      <c r="F7" s="10">
        <f>C7*D7</f>
        <v>296</v>
      </c>
      <c r="G7" s="10">
        <v>249</v>
      </c>
      <c r="H7" s="10">
        <f>F7*G7</f>
        <v>73704</v>
      </c>
      <c r="I7" s="10">
        <f>H7</f>
        <v>73704</v>
      </c>
      <c r="J7" s="48" t="s">
        <v>138</v>
      </c>
      <c r="K7" s="23">
        <v>60</v>
      </c>
      <c r="L7" s="23">
        <v>3</v>
      </c>
      <c r="M7" s="23">
        <v>1</v>
      </c>
      <c r="N7" s="50" t="s">
        <v>213</v>
      </c>
    </row>
    <row r="8" spans="1:16" ht="17.25" customHeight="1">
      <c r="A8" s="58"/>
      <c r="B8" s="59"/>
      <c r="C8" s="29">
        <v>4</v>
      </c>
      <c r="D8" s="46">
        <v>1</v>
      </c>
      <c r="E8" s="34" t="s">
        <v>66</v>
      </c>
      <c r="F8" s="10">
        <f t="shared" ref="F8:F68" si="0">C8*D8</f>
        <v>4</v>
      </c>
      <c r="G8" s="10">
        <v>249</v>
      </c>
      <c r="H8" s="10">
        <f t="shared" ref="H8:H68" si="1">F8*G8</f>
        <v>996</v>
      </c>
      <c r="I8" s="10">
        <f t="shared" ref="I8:I68" si="2">H8</f>
        <v>996</v>
      </c>
      <c r="J8" s="49" t="s">
        <v>139</v>
      </c>
      <c r="K8" s="23"/>
      <c r="L8" s="23"/>
      <c r="M8" s="23"/>
      <c r="N8" s="50" t="s">
        <v>214</v>
      </c>
    </row>
    <row r="9" spans="1:16" ht="24" customHeight="1">
      <c r="A9" s="24">
        <v>2</v>
      </c>
      <c r="B9" s="25" t="s">
        <v>3</v>
      </c>
      <c r="C9" s="29">
        <v>4</v>
      </c>
      <c r="D9" s="46">
        <v>249</v>
      </c>
      <c r="E9" s="35" t="s">
        <v>67</v>
      </c>
      <c r="F9" s="10">
        <f t="shared" si="0"/>
        <v>996</v>
      </c>
      <c r="G9" s="10">
        <v>249</v>
      </c>
      <c r="H9" s="10">
        <f t="shared" si="1"/>
        <v>248004</v>
      </c>
      <c r="I9" s="10">
        <f t="shared" si="2"/>
        <v>248004</v>
      </c>
      <c r="J9" s="48" t="s">
        <v>140</v>
      </c>
      <c r="K9" s="23">
        <v>60</v>
      </c>
      <c r="L9" s="23">
        <v>0.3</v>
      </c>
      <c r="M9" s="23">
        <v>0.3</v>
      </c>
      <c r="N9" s="50" t="s">
        <v>213</v>
      </c>
    </row>
    <row r="10" spans="1:16" ht="24" customHeight="1">
      <c r="A10" s="29">
        <v>3</v>
      </c>
      <c r="B10" s="30" t="s">
        <v>4</v>
      </c>
      <c r="C10" s="29">
        <v>4</v>
      </c>
      <c r="D10" s="46">
        <v>231</v>
      </c>
      <c r="E10" s="33" t="s">
        <v>68</v>
      </c>
      <c r="F10" s="10">
        <f t="shared" si="0"/>
        <v>924</v>
      </c>
      <c r="G10" s="10">
        <v>249</v>
      </c>
      <c r="H10" s="10">
        <f t="shared" si="1"/>
        <v>230076</v>
      </c>
      <c r="I10" s="10">
        <f t="shared" si="2"/>
        <v>230076</v>
      </c>
      <c r="J10" s="48" t="s">
        <v>141</v>
      </c>
      <c r="K10" s="23">
        <v>60</v>
      </c>
      <c r="L10" s="23">
        <v>0.3</v>
      </c>
      <c r="M10" s="23">
        <v>0.3</v>
      </c>
      <c r="N10" s="50" t="s">
        <v>213</v>
      </c>
    </row>
    <row r="11" spans="1:16" ht="24" customHeight="1">
      <c r="A11" s="58">
        <v>4</v>
      </c>
      <c r="B11" s="59" t="s">
        <v>5</v>
      </c>
      <c r="C11" s="29">
        <v>4</v>
      </c>
      <c r="D11" s="46">
        <v>264</v>
      </c>
      <c r="E11" s="33" t="s">
        <v>69</v>
      </c>
      <c r="F11" s="10">
        <f t="shared" si="0"/>
        <v>1056</v>
      </c>
      <c r="G11" s="10">
        <v>249</v>
      </c>
      <c r="H11" s="10">
        <f t="shared" si="1"/>
        <v>262944</v>
      </c>
      <c r="I11" s="10">
        <f t="shared" si="2"/>
        <v>262944</v>
      </c>
      <c r="J11" s="48" t="s">
        <v>142</v>
      </c>
      <c r="K11" s="23">
        <v>4</v>
      </c>
      <c r="L11" s="23">
        <v>2</v>
      </c>
      <c r="M11" s="23">
        <v>1</v>
      </c>
      <c r="N11" s="50" t="s">
        <v>213</v>
      </c>
    </row>
    <row r="12" spans="1:16" ht="24" customHeight="1">
      <c r="A12" s="58"/>
      <c r="B12" s="59"/>
      <c r="C12" s="29">
        <v>4</v>
      </c>
      <c r="D12" s="46">
        <v>264</v>
      </c>
      <c r="E12" s="33" t="s">
        <v>70</v>
      </c>
      <c r="F12" s="10">
        <f t="shared" si="0"/>
        <v>1056</v>
      </c>
      <c r="G12" s="10">
        <v>249</v>
      </c>
      <c r="H12" s="10">
        <f t="shared" si="1"/>
        <v>262944</v>
      </c>
      <c r="I12" s="10">
        <f t="shared" si="2"/>
        <v>262944</v>
      </c>
      <c r="J12" s="48" t="s">
        <v>143</v>
      </c>
      <c r="K12" s="23">
        <v>4</v>
      </c>
      <c r="L12" s="23">
        <v>2</v>
      </c>
      <c r="M12" s="23">
        <v>1</v>
      </c>
      <c r="N12" s="50" t="s">
        <v>213</v>
      </c>
    </row>
    <row r="13" spans="1:16" ht="24" customHeight="1">
      <c r="A13" s="58">
        <v>5</v>
      </c>
      <c r="B13" s="59" t="s">
        <v>6</v>
      </c>
      <c r="C13" s="29">
        <v>4</v>
      </c>
      <c r="D13" s="46">
        <v>263</v>
      </c>
      <c r="E13" s="33" t="s">
        <v>71</v>
      </c>
      <c r="F13" s="10">
        <f t="shared" si="0"/>
        <v>1052</v>
      </c>
      <c r="G13" s="10">
        <v>249</v>
      </c>
      <c r="H13" s="10">
        <f t="shared" si="1"/>
        <v>261948</v>
      </c>
      <c r="I13" s="10">
        <f t="shared" si="2"/>
        <v>261948</v>
      </c>
      <c r="J13" s="48" t="s">
        <v>144</v>
      </c>
      <c r="K13" s="23" t="s">
        <v>218</v>
      </c>
      <c r="L13" s="23"/>
      <c r="M13" s="23"/>
      <c r="N13" s="50" t="s">
        <v>213</v>
      </c>
      <c r="P13" s="21"/>
    </row>
    <row r="14" spans="1:16" ht="24" customHeight="1">
      <c r="A14" s="58"/>
      <c r="B14" s="59"/>
      <c r="C14" s="29">
        <v>4</v>
      </c>
      <c r="D14" s="46">
        <v>1</v>
      </c>
      <c r="E14" s="36" t="s">
        <v>72</v>
      </c>
      <c r="F14" s="10">
        <f t="shared" ref="F14:F16" si="3">C14*D14</f>
        <v>4</v>
      </c>
      <c r="G14" s="10">
        <v>249</v>
      </c>
      <c r="H14" s="10">
        <f t="shared" ref="H14:H16" si="4">F14*G14</f>
        <v>996</v>
      </c>
      <c r="I14" s="10">
        <f t="shared" ref="I14:I16" si="5">H14</f>
        <v>996</v>
      </c>
      <c r="J14" s="49" t="s">
        <v>145</v>
      </c>
      <c r="K14" s="23"/>
      <c r="L14" s="23"/>
      <c r="M14" s="23"/>
      <c r="N14" s="50" t="s">
        <v>214</v>
      </c>
      <c r="P14" s="21"/>
    </row>
    <row r="15" spans="1:16" ht="24" customHeight="1">
      <c r="A15" s="58"/>
      <c r="B15" s="59"/>
      <c r="C15" s="29">
        <v>4</v>
      </c>
      <c r="D15" s="46">
        <v>1</v>
      </c>
      <c r="E15" s="36" t="s">
        <v>73</v>
      </c>
      <c r="F15" s="10">
        <f>C15*D15</f>
        <v>4</v>
      </c>
      <c r="G15" s="10">
        <v>249</v>
      </c>
      <c r="H15" s="10">
        <f>F15*G15</f>
        <v>996</v>
      </c>
      <c r="I15" s="10">
        <f>H15</f>
        <v>996</v>
      </c>
      <c r="J15" s="49" t="s">
        <v>146</v>
      </c>
      <c r="K15" s="23"/>
      <c r="L15" s="23"/>
      <c r="M15" s="23"/>
      <c r="N15" s="50" t="s">
        <v>214</v>
      </c>
      <c r="P15" s="21"/>
    </row>
    <row r="16" spans="1:16" ht="19.5" customHeight="1">
      <c r="A16" s="58"/>
      <c r="B16" s="59"/>
      <c r="C16" s="29">
        <v>4</v>
      </c>
      <c r="D16" s="46">
        <v>1</v>
      </c>
      <c r="E16" s="36" t="s">
        <v>74</v>
      </c>
      <c r="F16" s="10">
        <f t="shared" si="3"/>
        <v>4</v>
      </c>
      <c r="G16" s="10">
        <v>249</v>
      </c>
      <c r="H16" s="10">
        <f t="shared" si="4"/>
        <v>996</v>
      </c>
      <c r="I16" s="10">
        <f t="shared" si="5"/>
        <v>996</v>
      </c>
      <c r="J16" s="49" t="s">
        <v>147</v>
      </c>
      <c r="K16" s="23"/>
      <c r="L16" s="23"/>
      <c r="M16" s="23"/>
      <c r="N16" s="50" t="s">
        <v>214</v>
      </c>
      <c r="P16" s="21"/>
    </row>
    <row r="17" spans="1:16" ht="19.5" customHeight="1">
      <c r="A17" s="58"/>
      <c r="B17" s="59"/>
      <c r="C17" s="29">
        <v>4</v>
      </c>
      <c r="D17" s="46">
        <v>1</v>
      </c>
      <c r="E17" s="32" t="s">
        <v>75</v>
      </c>
      <c r="F17" s="10">
        <f t="shared" si="0"/>
        <v>4</v>
      </c>
      <c r="G17" s="10">
        <v>249</v>
      </c>
      <c r="H17" s="10">
        <f t="shared" si="1"/>
        <v>996</v>
      </c>
      <c r="I17" s="10">
        <f t="shared" si="2"/>
        <v>996</v>
      </c>
      <c r="J17" s="48" t="s">
        <v>148</v>
      </c>
      <c r="K17" s="23"/>
      <c r="L17" s="23"/>
      <c r="M17" s="23"/>
      <c r="N17" s="50" t="s">
        <v>213</v>
      </c>
      <c r="P17" s="21"/>
    </row>
    <row r="18" spans="1:16" ht="19.5" customHeight="1">
      <c r="A18" s="58"/>
      <c r="B18" s="59"/>
      <c r="C18" s="29">
        <v>4</v>
      </c>
      <c r="D18" s="46">
        <v>1</v>
      </c>
      <c r="E18" s="32" t="s">
        <v>76</v>
      </c>
      <c r="F18" s="10">
        <f t="shared" si="0"/>
        <v>4</v>
      </c>
      <c r="G18" s="10">
        <v>249</v>
      </c>
      <c r="H18" s="10">
        <f t="shared" si="1"/>
        <v>996</v>
      </c>
      <c r="I18" s="10">
        <f t="shared" si="2"/>
        <v>996</v>
      </c>
      <c r="J18" s="48" t="s">
        <v>149</v>
      </c>
      <c r="K18" s="23"/>
      <c r="L18" s="23"/>
      <c r="M18" s="23"/>
      <c r="N18" s="50" t="s">
        <v>215</v>
      </c>
      <c r="P18" s="21"/>
    </row>
    <row r="19" spans="1:16" ht="32.25" customHeight="1">
      <c r="A19" s="58"/>
      <c r="B19" s="59"/>
      <c r="C19" s="29">
        <v>4</v>
      </c>
      <c r="D19" s="46">
        <v>1</v>
      </c>
      <c r="E19" s="37" t="s">
        <v>77</v>
      </c>
      <c r="F19" s="10">
        <f t="shared" si="0"/>
        <v>4</v>
      </c>
      <c r="G19" s="10">
        <v>249</v>
      </c>
      <c r="H19" s="10">
        <f t="shared" si="1"/>
        <v>996</v>
      </c>
      <c r="I19" s="10">
        <f t="shared" si="2"/>
        <v>996</v>
      </c>
      <c r="J19" s="49" t="s">
        <v>150</v>
      </c>
      <c r="K19" s="23"/>
      <c r="L19" s="23"/>
      <c r="M19" s="23"/>
      <c r="N19" s="50" t="s">
        <v>214</v>
      </c>
      <c r="P19" s="21"/>
    </row>
    <row r="20" spans="1:16" ht="24" customHeight="1">
      <c r="A20" s="58"/>
      <c r="B20" s="59"/>
      <c r="C20" s="29">
        <v>4</v>
      </c>
      <c r="D20" s="46">
        <v>1</v>
      </c>
      <c r="E20" s="37" t="s">
        <v>78</v>
      </c>
      <c r="F20" s="10">
        <f t="shared" si="0"/>
        <v>4</v>
      </c>
      <c r="G20" s="10">
        <v>249</v>
      </c>
      <c r="H20" s="10">
        <f t="shared" si="1"/>
        <v>996</v>
      </c>
      <c r="I20" s="10">
        <f t="shared" si="2"/>
        <v>996</v>
      </c>
      <c r="J20" s="49" t="s">
        <v>151</v>
      </c>
      <c r="K20" s="23"/>
      <c r="L20" s="23"/>
      <c r="M20" s="23"/>
      <c r="N20" s="50" t="s">
        <v>214</v>
      </c>
      <c r="P20" s="21"/>
    </row>
    <row r="21" spans="1:16" ht="31.5" customHeight="1">
      <c r="A21" s="58">
        <v>6</v>
      </c>
      <c r="B21" s="59" t="s">
        <v>7</v>
      </c>
      <c r="C21" s="29">
        <v>4</v>
      </c>
      <c r="D21" s="46">
        <v>293</v>
      </c>
      <c r="E21" s="38" t="s">
        <v>79</v>
      </c>
      <c r="F21" s="10">
        <f t="shared" si="0"/>
        <v>1172</v>
      </c>
      <c r="G21" s="10">
        <v>249</v>
      </c>
      <c r="H21" s="10">
        <f t="shared" si="1"/>
        <v>291828</v>
      </c>
      <c r="I21" s="10">
        <f t="shared" si="2"/>
        <v>291828</v>
      </c>
      <c r="J21" s="48" t="s">
        <v>152</v>
      </c>
      <c r="K21" s="23">
        <v>4</v>
      </c>
      <c r="L21" s="23">
        <v>2</v>
      </c>
      <c r="M21" s="23">
        <v>1</v>
      </c>
      <c r="N21" s="50" t="s">
        <v>213</v>
      </c>
    </row>
    <row r="22" spans="1:16" ht="31.5" customHeight="1">
      <c r="A22" s="58"/>
      <c r="B22" s="59"/>
      <c r="C22" s="29">
        <v>4</v>
      </c>
      <c r="D22" s="46">
        <v>1</v>
      </c>
      <c r="E22" s="32" t="s">
        <v>80</v>
      </c>
      <c r="F22" s="10">
        <f t="shared" si="0"/>
        <v>4</v>
      </c>
      <c r="G22" s="10">
        <v>249</v>
      </c>
      <c r="H22" s="10">
        <f t="shared" si="1"/>
        <v>996</v>
      </c>
      <c r="I22" s="10">
        <f t="shared" si="2"/>
        <v>996</v>
      </c>
      <c r="J22" s="48" t="s">
        <v>153</v>
      </c>
      <c r="K22" s="23"/>
      <c r="L22" s="23"/>
      <c r="M22" s="23"/>
      <c r="N22" s="50" t="s">
        <v>213</v>
      </c>
    </row>
    <row r="23" spans="1:16" ht="31.5" customHeight="1">
      <c r="A23" s="58"/>
      <c r="B23" s="59"/>
      <c r="C23" s="29">
        <v>4</v>
      </c>
      <c r="D23" s="46">
        <v>1</v>
      </c>
      <c r="E23" s="32" t="s">
        <v>81</v>
      </c>
      <c r="F23" s="10">
        <f t="shared" si="0"/>
        <v>4</v>
      </c>
      <c r="G23" s="10">
        <v>249</v>
      </c>
      <c r="H23" s="10">
        <f t="shared" si="1"/>
        <v>996</v>
      </c>
      <c r="I23" s="10">
        <f t="shared" si="2"/>
        <v>996</v>
      </c>
      <c r="J23" s="48" t="s">
        <v>154</v>
      </c>
      <c r="K23" s="23"/>
      <c r="L23" s="23"/>
      <c r="M23" s="23"/>
      <c r="N23" s="50" t="s">
        <v>215</v>
      </c>
    </row>
    <row r="24" spans="1:16" ht="31.5" customHeight="1">
      <c r="A24" s="58"/>
      <c r="B24" s="59"/>
      <c r="C24" s="29">
        <v>4</v>
      </c>
      <c r="D24" s="46">
        <v>1</v>
      </c>
      <c r="E24" s="32" t="s">
        <v>82</v>
      </c>
      <c r="F24" s="10">
        <f t="shared" si="0"/>
        <v>4</v>
      </c>
      <c r="G24" s="10">
        <v>249</v>
      </c>
      <c r="H24" s="10">
        <f t="shared" si="1"/>
        <v>996</v>
      </c>
      <c r="I24" s="10">
        <f t="shared" si="2"/>
        <v>996</v>
      </c>
      <c r="J24" s="48" t="s">
        <v>155</v>
      </c>
      <c r="K24" s="23"/>
      <c r="L24" s="23"/>
      <c r="M24" s="23"/>
      <c r="N24" s="50" t="s">
        <v>215</v>
      </c>
    </row>
    <row r="25" spans="1:16" ht="24.75" customHeight="1">
      <c r="A25" s="58">
        <v>7</v>
      </c>
      <c r="B25" s="59" t="s">
        <v>8</v>
      </c>
      <c r="C25" s="29">
        <v>4</v>
      </c>
      <c r="D25" s="46">
        <v>158</v>
      </c>
      <c r="E25" s="33" t="s">
        <v>83</v>
      </c>
      <c r="F25" s="10">
        <f t="shared" si="0"/>
        <v>632</v>
      </c>
      <c r="G25" s="10">
        <v>249</v>
      </c>
      <c r="H25" s="10">
        <f t="shared" si="1"/>
        <v>157368</v>
      </c>
      <c r="I25" s="10">
        <f t="shared" si="2"/>
        <v>157368</v>
      </c>
      <c r="J25" s="48" t="s">
        <v>156</v>
      </c>
      <c r="K25" s="23">
        <v>5</v>
      </c>
      <c r="L25" s="23">
        <v>2</v>
      </c>
      <c r="M25" s="23">
        <v>3</v>
      </c>
      <c r="N25" s="50" t="s">
        <v>213</v>
      </c>
    </row>
    <row r="26" spans="1:16" ht="24.75" customHeight="1">
      <c r="A26" s="58"/>
      <c r="B26" s="59"/>
      <c r="C26" s="29">
        <v>4</v>
      </c>
      <c r="D26" s="46">
        <v>157</v>
      </c>
      <c r="E26" s="33" t="s">
        <v>84</v>
      </c>
      <c r="F26" s="10">
        <f t="shared" si="0"/>
        <v>628</v>
      </c>
      <c r="G26" s="10">
        <v>249</v>
      </c>
      <c r="H26" s="10">
        <f t="shared" si="1"/>
        <v>156372</v>
      </c>
      <c r="I26" s="10">
        <f t="shared" si="2"/>
        <v>156372</v>
      </c>
      <c r="J26" s="48" t="s">
        <v>157</v>
      </c>
      <c r="K26" s="23">
        <v>5</v>
      </c>
      <c r="L26" s="23">
        <v>2</v>
      </c>
      <c r="M26" s="23">
        <v>3</v>
      </c>
      <c r="N26" s="50" t="s">
        <v>213</v>
      </c>
    </row>
    <row r="27" spans="1:16" ht="24.75" customHeight="1">
      <c r="A27" s="58"/>
      <c r="B27" s="59"/>
      <c r="C27" s="29">
        <v>4</v>
      </c>
      <c r="D27" s="46">
        <v>1</v>
      </c>
      <c r="E27" s="36" t="s">
        <v>85</v>
      </c>
      <c r="F27" s="10">
        <f t="shared" si="0"/>
        <v>4</v>
      </c>
      <c r="G27" s="10">
        <v>249</v>
      </c>
      <c r="H27" s="10">
        <f t="shared" si="1"/>
        <v>996</v>
      </c>
      <c r="I27" s="10">
        <f t="shared" si="2"/>
        <v>996</v>
      </c>
      <c r="J27" s="49" t="s">
        <v>158</v>
      </c>
      <c r="K27" s="23"/>
      <c r="L27" s="23"/>
      <c r="M27" s="23"/>
      <c r="N27" s="50" t="s">
        <v>214</v>
      </c>
    </row>
    <row r="28" spans="1:16" ht="24.75" customHeight="1">
      <c r="A28" s="58"/>
      <c r="B28" s="59"/>
      <c r="C28" s="29">
        <v>4</v>
      </c>
      <c r="D28" s="46">
        <v>1</v>
      </c>
      <c r="E28" s="32" t="s">
        <v>86</v>
      </c>
      <c r="F28" s="10">
        <f t="shared" si="0"/>
        <v>4</v>
      </c>
      <c r="G28" s="10">
        <v>249</v>
      </c>
      <c r="H28" s="10">
        <f t="shared" si="1"/>
        <v>996</v>
      </c>
      <c r="I28" s="10">
        <f t="shared" si="2"/>
        <v>996</v>
      </c>
      <c r="J28" s="48" t="s">
        <v>159</v>
      </c>
      <c r="K28" s="23"/>
      <c r="L28" s="23"/>
      <c r="M28" s="23"/>
      <c r="N28" s="50" t="s">
        <v>213</v>
      </c>
    </row>
    <row r="29" spans="1:16" ht="23.25" customHeight="1">
      <c r="A29" s="52">
        <v>8</v>
      </c>
      <c r="B29" s="54" t="s">
        <v>9</v>
      </c>
      <c r="C29" s="29">
        <v>4</v>
      </c>
      <c r="D29" s="46">
        <v>52</v>
      </c>
      <c r="E29" s="33" t="s">
        <v>87</v>
      </c>
      <c r="F29" s="10">
        <f t="shared" si="0"/>
        <v>208</v>
      </c>
      <c r="G29" s="10">
        <v>249</v>
      </c>
      <c r="H29" s="10">
        <f t="shared" si="1"/>
        <v>51792</v>
      </c>
      <c r="I29" s="10">
        <f t="shared" si="2"/>
        <v>51792</v>
      </c>
      <c r="J29" s="48" t="s">
        <v>160</v>
      </c>
      <c r="K29" s="23">
        <v>2</v>
      </c>
      <c r="L29" s="23">
        <v>1</v>
      </c>
      <c r="M29" s="23">
        <v>1</v>
      </c>
      <c r="N29" s="50" t="s">
        <v>213</v>
      </c>
    </row>
    <row r="30" spans="1:16" ht="23.25" customHeight="1">
      <c r="A30" s="56"/>
      <c r="B30" s="57"/>
      <c r="C30" s="29">
        <v>4</v>
      </c>
      <c r="D30" s="46">
        <v>1</v>
      </c>
      <c r="E30" s="32" t="s">
        <v>88</v>
      </c>
      <c r="F30" s="10">
        <f t="shared" ref="F30:F31" si="6">C30*D30</f>
        <v>4</v>
      </c>
      <c r="G30" s="10">
        <v>249</v>
      </c>
      <c r="H30" s="10">
        <f t="shared" ref="H30:H31" si="7">F30*G30</f>
        <v>996</v>
      </c>
      <c r="I30" s="10">
        <f t="shared" ref="I30:I31" si="8">H30</f>
        <v>996</v>
      </c>
      <c r="J30" s="48" t="s">
        <v>161</v>
      </c>
      <c r="K30" s="23"/>
      <c r="L30" s="23"/>
      <c r="M30" s="23"/>
      <c r="N30" s="50" t="s">
        <v>213</v>
      </c>
    </row>
    <row r="31" spans="1:16" ht="23.25" customHeight="1">
      <c r="A31" s="53"/>
      <c r="B31" s="55"/>
      <c r="C31" s="29">
        <v>4</v>
      </c>
      <c r="D31" s="46">
        <v>1</v>
      </c>
      <c r="E31" s="32" t="s">
        <v>89</v>
      </c>
      <c r="F31" s="10">
        <f t="shared" si="6"/>
        <v>4</v>
      </c>
      <c r="G31" s="10">
        <v>249</v>
      </c>
      <c r="H31" s="10">
        <f t="shared" si="7"/>
        <v>996</v>
      </c>
      <c r="I31" s="10">
        <f t="shared" si="8"/>
        <v>996</v>
      </c>
      <c r="J31" s="48" t="s">
        <v>162</v>
      </c>
      <c r="K31" s="23"/>
      <c r="L31" s="23"/>
      <c r="M31" s="23"/>
      <c r="N31" s="50" t="s">
        <v>213</v>
      </c>
    </row>
    <row r="32" spans="1:16" ht="23.25" customHeight="1">
      <c r="A32" s="29">
        <v>9</v>
      </c>
      <c r="B32" s="30" t="s">
        <v>16</v>
      </c>
      <c r="C32" s="29">
        <v>4</v>
      </c>
      <c r="D32" s="46">
        <v>146</v>
      </c>
      <c r="E32" s="33" t="s">
        <v>90</v>
      </c>
      <c r="F32" s="10">
        <f t="shared" si="0"/>
        <v>584</v>
      </c>
      <c r="G32" s="10">
        <v>249</v>
      </c>
      <c r="H32" s="10">
        <f t="shared" si="1"/>
        <v>145416</v>
      </c>
      <c r="I32" s="10">
        <f t="shared" si="2"/>
        <v>145416</v>
      </c>
      <c r="J32" s="48" t="s">
        <v>163</v>
      </c>
      <c r="K32" s="23">
        <v>70</v>
      </c>
      <c r="L32" s="23">
        <v>3</v>
      </c>
      <c r="M32" s="23">
        <v>1</v>
      </c>
      <c r="N32" s="50" t="s">
        <v>213</v>
      </c>
    </row>
    <row r="33" spans="1:14" ht="25.5" customHeight="1">
      <c r="A33" s="29">
        <v>10</v>
      </c>
      <c r="B33" s="30" t="s">
        <v>17</v>
      </c>
      <c r="C33" s="29">
        <v>4</v>
      </c>
      <c r="D33" s="46">
        <v>83</v>
      </c>
      <c r="E33" s="33" t="s">
        <v>91</v>
      </c>
      <c r="F33" s="10">
        <f t="shared" si="0"/>
        <v>332</v>
      </c>
      <c r="G33" s="10">
        <v>249</v>
      </c>
      <c r="H33" s="10">
        <f t="shared" si="1"/>
        <v>82668</v>
      </c>
      <c r="I33" s="10">
        <f t="shared" si="2"/>
        <v>82668</v>
      </c>
      <c r="J33" s="48" t="s">
        <v>164</v>
      </c>
      <c r="K33" s="23">
        <v>2</v>
      </c>
      <c r="L33" s="23">
        <v>1</v>
      </c>
      <c r="M33" s="23">
        <v>1</v>
      </c>
      <c r="N33" s="50" t="s">
        <v>213</v>
      </c>
    </row>
    <row r="34" spans="1:14" ht="30.75" customHeight="1">
      <c r="A34" s="52">
        <v>11</v>
      </c>
      <c r="B34" s="54" t="s">
        <v>18</v>
      </c>
      <c r="C34" s="29">
        <v>4</v>
      </c>
      <c r="D34" s="46">
        <v>112</v>
      </c>
      <c r="E34" s="39" t="s">
        <v>92</v>
      </c>
      <c r="F34" s="10">
        <f t="shared" si="0"/>
        <v>448</v>
      </c>
      <c r="G34" s="10">
        <v>249</v>
      </c>
      <c r="H34" s="10">
        <f t="shared" si="1"/>
        <v>111552</v>
      </c>
      <c r="I34" s="10">
        <f t="shared" si="2"/>
        <v>111552</v>
      </c>
      <c r="J34" s="48" t="s">
        <v>165</v>
      </c>
      <c r="K34" s="23">
        <v>23</v>
      </c>
      <c r="L34" s="23">
        <v>3</v>
      </c>
      <c r="M34" s="23">
        <v>0.1</v>
      </c>
      <c r="N34" s="50" t="s">
        <v>213</v>
      </c>
    </row>
    <row r="35" spans="1:14" ht="30.75" customHeight="1">
      <c r="A35" s="53"/>
      <c r="B35" s="55"/>
      <c r="C35" s="29">
        <v>4</v>
      </c>
      <c r="D35" s="46">
        <v>1</v>
      </c>
      <c r="E35" s="32" t="s">
        <v>93</v>
      </c>
      <c r="F35" s="10">
        <f t="shared" ref="F35" si="9">C35*D35</f>
        <v>4</v>
      </c>
      <c r="G35" s="10">
        <v>249</v>
      </c>
      <c r="H35" s="10">
        <f t="shared" ref="H35" si="10">F35*G35</f>
        <v>996</v>
      </c>
      <c r="I35" s="10">
        <f t="shared" ref="I35" si="11">H35</f>
        <v>996</v>
      </c>
      <c r="J35" s="48" t="s">
        <v>166</v>
      </c>
      <c r="K35" s="23"/>
      <c r="L35" s="23"/>
      <c r="M35" s="23"/>
      <c r="N35" s="50" t="s">
        <v>215</v>
      </c>
    </row>
    <row r="36" spans="1:14" ht="30" customHeight="1">
      <c r="A36" s="52">
        <v>12</v>
      </c>
      <c r="B36" s="54" t="s">
        <v>19</v>
      </c>
      <c r="C36" s="29">
        <v>4</v>
      </c>
      <c r="D36" s="46">
        <v>338</v>
      </c>
      <c r="E36" s="40" t="s">
        <v>94</v>
      </c>
      <c r="F36" s="10">
        <f t="shared" si="0"/>
        <v>1352</v>
      </c>
      <c r="G36" s="10">
        <v>249</v>
      </c>
      <c r="H36" s="10">
        <f t="shared" si="1"/>
        <v>336648</v>
      </c>
      <c r="I36" s="10">
        <f t="shared" si="2"/>
        <v>336648</v>
      </c>
      <c r="J36" s="48" t="s">
        <v>167</v>
      </c>
      <c r="K36" s="23">
        <v>5</v>
      </c>
      <c r="L36" s="23">
        <v>2</v>
      </c>
      <c r="M36" s="23">
        <v>1.5</v>
      </c>
      <c r="N36" s="50" t="s">
        <v>213</v>
      </c>
    </row>
    <row r="37" spans="1:14" ht="30" customHeight="1">
      <c r="A37" s="56"/>
      <c r="B37" s="57"/>
      <c r="C37" s="29">
        <v>4</v>
      </c>
      <c r="D37" s="46">
        <v>1</v>
      </c>
      <c r="E37" s="36" t="s">
        <v>95</v>
      </c>
      <c r="F37" s="10">
        <f t="shared" ref="F37:F39" si="12">C37*D37</f>
        <v>4</v>
      </c>
      <c r="G37" s="10">
        <v>249</v>
      </c>
      <c r="H37" s="10">
        <f t="shared" ref="H37:H39" si="13">F37*G37</f>
        <v>996</v>
      </c>
      <c r="I37" s="10">
        <f t="shared" ref="I37:I39" si="14">H37</f>
        <v>996</v>
      </c>
      <c r="J37" s="49" t="s">
        <v>168</v>
      </c>
      <c r="K37" s="23"/>
      <c r="L37" s="23"/>
      <c r="M37" s="23"/>
      <c r="N37" s="50" t="s">
        <v>214</v>
      </c>
    </row>
    <row r="38" spans="1:14" ht="30" customHeight="1">
      <c r="A38" s="56"/>
      <c r="B38" s="57"/>
      <c r="C38" s="29">
        <v>4</v>
      </c>
      <c r="D38" s="46">
        <v>1</v>
      </c>
      <c r="E38" s="36" t="s">
        <v>96</v>
      </c>
      <c r="F38" s="10">
        <f t="shared" si="12"/>
        <v>4</v>
      </c>
      <c r="G38" s="10">
        <v>249</v>
      </c>
      <c r="H38" s="10">
        <f t="shared" si="13"/>
        <v>996</v>
      </c>
      <c r="I38" s="10">
        <f t="shared" si="14"/>
        <v>996</v>
      </c>
      <c r="J38" s="49" t="s">
        <v>169</v>
      </c>
      <c r="K38" s="23"/>
      <c r="L38" s="23"/>
      <c r="M38" s="23"/>
      <c r="N38" s="50" t="s">
        <v>214</v>
      </c>
    </row>
    <row r="39" spans="1:14" ht="30" customHeight="1">
      <c r="A39" s="53"/>
      <c r="B39" s="55"/>
      <c r="C39" s="29">
        <v>4</v>
      </c>
      <c r="D39" s="46">
        <v>1</v>
      </c>
      <c r="E39" s="41" t="s">
        <v>217</v>
      </c>
      <c r="F39" s="10">
        <f t="shared" si="12"/>
        <v>4</v>
      </c>
      <c r="G39" s="10">
        <v>249</v>
      </c>
      <c r="H39" s="10">
        <f t="shared" si="13"/>
        <v>996</v>
      </c>
      <c r="I39" s="10">
        <f t="shared" si="14"/>
        <v>996</v>
      </c>
      <c r="J39" s="48" t="s">
        <v>170</v>
      </c>
      <c r="K39" s="23"/>
      <c r="L39" s="23"/>
      <c r="M39" s="23"/>
      <c r="N39" s="50" t="s">
        <v>213</v>
      </c>
    </row>
    <row r="40" spans="1:14" ht="33" customHeight="1">
      <c r="A40" s="24">
        <v>13</v>
      </c>
      <c r="B40" s="25" t="s">
        <v>20</v>
      </c>
      <c r="C40" s="29">
        <v>4</v>
      </c>
      <c r="D40" s="46">
        <v>151</v>
      </c>
      <c r="E40" s="33" t="s">
        <v>98</v>
      </c>
      <c r="F40" s="10">
        <f t="shared" si="0"/>
        <v>604</v>
      </c>
      <c r="G40" s="10">
        <v>249</v>
      </c>
      <c r="H40" s="10">
        <f t="shared" si="1"/>
        <v>150396</v>
      </c>
      <c r="I40" s="10">
        <f t="shared" si="2"/>
        <v>150396</v>
      </c>
      <c r="J40" s="48" t="s">
        <v>171</v>
      </c>
      <c r="K40" s="23">
        <v>20</v>
      </c>
      <c r="L40" s="23">
        <v>10</v>
      </c>
      <c r="M40" s="23">
        <v>1.5</v>
      </c>
      <c r="N40" s="50" t="s">
        <v>213</v>
      </c>
    </row>
    <row r="41" spans="1:14" ht="30.75" customHeight="1">
      <c r="A41" s="29">
        <v>14</v>
      </c>
      <c r="B41" s="30" t="s">
        <v>14</v>
      </c>
      <c r="C41" s="29">
        <v>4</v>
      </c>
      <c r="D41" s="46">
        <v>105</v>
      </c>
      <c r="E41" s="33" t="s">
        <v>99</v>
      </c>
      <c r="F41" s="10">
        <f t="shared" si="0"/>
        <v>420</v>
      </c>
      <c r="G41" s="10">
        <v>249</v>
      </c>
      <c r="H41" s="10">
        <f t="shared" si="1"/>
        <v>104580</v>
      </c>
      <c r="I41" s="10">
        <f t="shared" si="2"/>
        <v>104580</v>
      </c>
      <c r="J41" s="48" t="s">
        <v>172</v>
      </c>
      <c r="K41" s="23">
        <v>1</v>
      </c>
      <c r="L41" s="23">
        <v>1</v>
      </c>
      <c r="M41" s="23">
        <v>1</v>
      </c>
      <c r="N41" s="50" t="s">
        <v>213</v>
      </c>
    </row>
    <row r="42" spans="1:14" ht="30.75" customHeight="1">
      <c r="A42" s="52">
        <v>15</v>
      </c>
      <c r="B42" s="54" t="s">
        <v>55</v>
      </c>
      <c r="C42" s="29">
        <v>4</v>
      </c>
      <c r="D42" s="46">
        <v>176</v>
      </c>
      <c r="E42" s="33" t="s">
        <v>100</v>
      </c>
      <c r="F42" s="10">
        <f t="shared" si="0"/>
        <v>704</v>
      </c>
      <c r="G42" s="10">
        <v>249</v>
      </c>
      <c r="H42" s="10">
        <f t="shared" si="1"/>
        <v>175296</v>
      </c>
      <c r="I42" s="10">
        <f t="shared" si="2"/>
        <v>175296</v>
      </c>
      <c r="J42" s="48" t="s">
        <v>173</v>
      </c>
      <c r="K42" s="23">
        <v>5</v>
      </c>
      <c r="L42" s="23">
        <v>2</v>
      </c>
      <c r="M42" s="23">
        <v>3</v>
      </c>
      <c r="N42" s="50" t="s">
        <v>213</v>
      </c>
    </row>
    <row r="43" spans="1:14" ht="30.75" customHeight="1">
      <c r="A43" s="53"/>
      <c r="B43" s="55"/>
      <c r="C43" s="29">
        <v>4</v>
      </c>
      <c r="D43" s="46">
        <v>1</v>
      </c>
      <c r="E43" s="32" t="s">
        <v>101</v>
      </c>
      <c r="F43" s="10">
        <f t="shared" ref="F43" si="15">C43*D43</f>
        <v>4</v>
      </c>
      <c r="G43" s="10">
        <v>249</v>
      </c>
      <c r="H43" s="10">
        <f t="shared" ref="H43" si="16">F43*G43</f>
        <v>996</v>
      </c>
      <c r="I43" s="10">
        <f t="shared" ref="I43" si="17">H43</f>
        <v>996</v>
      </c>
      <c r="J43" s="48" t="s">
        <v>174</v>
      </c>
      <c r="K43" s="23"/>
      <c r="L43" s="23"/>
      <c r="M43" s="23"/>
      <c r="N43" s="50" t="s">
        <v>213</v>
      </c>
    </row>
    <row r="44" spans="1:14" ht="29.25" customHeight="1">
      <c r="A44" s="58">
        <v>16</v>
      </c>
      <c r="B44" s="59" t="s">
        <v>22</v>
      </c>
      <c r="C44" s="29">
        <v>4</v>
      </c>
      <c r="D44" s="46">
        <v>261</v>
      </c>
      <c r="E44" s="35" t="s">
        <v>102</v>
      </c>
      <c r="F44" s="10">
        <f t="shared" si="0"/>
        <v>1044</v>
      </c>
      <c r="G44" s="10">
        <v>249</v>
      </c>
      <c r="H44" s="10">
        <f t="shared" si="1"/>
        <v>259956</v>
      </c>
      <c r="I44" s="10">
        <f t="shared" si="2"/>
        <v>259956</v>
      </c>
      <c r="J44" s="48" t="s">
        <v>175</v>
      </c>
      <c r="K44" s="23">
        <v>64</v>
      </c>
      <c r="L44" s="23">
        <v>0.4</v>
      </c>
      <c r="M44" s="23">
        <v>0.4</v>
      </c>
      <c r="N44" s="50" t="s">
        <v>213</v>
      </c>
    </row>
    <row r="45" spans="1:14" ht="27.75" customHeight="1">
      <c r="A45" s="58"/>
      <c r="B45" s="59"/>
      <c r="C45" s="29">
        <v>4</v>
      </c>
      <c r="D45" s="46">
        <v>1</v>
      </c>
      <c r="E45" s="32" t="s">
        <v>103</v>
      </c>
      <c r="F45" s="10">
        <f t="shared" si="0"/>
        <v>4</v>
      </c>
      <c r="G45" s="10">
        <v>249</v>
      </c>
      <c r="H45" s="10">
        <f t="shared" si="1"/>
        <v>996</v>
      </c>
      <c r="I45" s="10">
        <f t="shared" si="2"/>
        <v>996</v>
      </c>
      <c r="J45" s="48" t="s">
        <v>176</v>
      </c>
      <c r="K45" s="23"/>
      <c r="L45" s="23"/>
      <c r="M45" s="23"/>
      <c r="N45" s="50" t="s">
        <v>213</v>
      </c>
    </row>
    <row r="46" spans="1:14" ht="27.75" customHeight="1">
      <c r="A46" s="52">
        <v>17</v>
      </c>
      <c r="B46" s="54" t="s">
        <v>10</v>
      </c>
      <c r="C46" s="29">
        <v>4</v>
      </c>
      <c r="D46" s="46">
        <v>169</v>
      </c>
      <c r="E46" s="33" t="s">
        <v>104</v>
      </c>
      <c r="F46" s="10">
        <f t="shared" si="0"/>
        <v>676</v>
      </c>
      <c r="G46" s="10">
        <v>249</v>
      </c>
      <c r="H46" s="10">
        <f t="shared" si="1"/>
        <v>168324</v>
      </c>
      <c r="I46" s="10">
        <f t="shared" si="2"/>
        <v>168324</v>
      </c>
      <c r="J46" s="48" t="s">
        <v>177</v>
      </c>
      <c r="K46" s="23">
        <v>30</v>
      </c>
      <c r="L46" s="23">
        <v>3</v>
      </c>
      <c r="M46" s="23">
        <v>0.12</v>
      </c>
      <c r="N46" s="50" t="s">
        <v>213</v>
      </c>
    </row>
    <row r="47" spans="1:14" ht="27.75" customHeight="1">
      <c r="A47" s="53"/>
      <c r="B47" s="55"/>
      <c r="C47" s="29">
        <v>4</v>
      </c>
      <c r="D47" s="46">
        <v>1</v>
      </c>
      <c r="E47" s="42" t="s">
        <v>105</v>
      </c>
      <c r="F47" s="10">
        <f t="shared" ref="F47" si="18">C47*D47</f>
        <v>4</v>
      </c>
      <c r="G47" s="10">
        <v>249</v>
      </c>
      <c r="H47" s="10">
        <f t="shared" ref="H47" si="19">F47*G47</f>
        <v>996</v>
      </c>
      <c r="I47" s="10">
        <f t="shared" ref="I47" si="20">H47</f>
        <v>996</v>
      </c>
      <c r="J47" s="49" t="s">
        <v>178</v>
      </c>
      <c r="K47" s="23"/>
      <c r="L47" s="23"/>
      <c r="M47" s="23"/>
      <c r="N47" s="50" t="s">
        <v>214</v>
      </c>
    </row>
    <row r="48" spans="1:14" ht="27.75" customHeight="1">
      <c r="A48" s="52">
        <v>18</v>
      </c>
      <c r="B48" s="54" t="s">
        <v>57</v>
      </c>
      <c r="C48" s="29">
        <v>4</v>
      </c>
      <c r="D48" s="46">
        <v>120</v>
      </c>
      <c r="E48" s="35" t="s">
        <v>106</v>
      </c>
      <c r="F48" s="10">
        <f t="shared" si="0"/>
        <v>480</v>
      </c>
      <c r="G48" s="10">
        <v>249</v>
      </c>
      <c r="H48" s="10">
        <f t="shared" si="1"/>
        <v>119520</v>
      </c>
      <c r="I48" s="10">
        <f t="shared" si="2"/>
        <v>119520</v>
      </c>
      <c r="J48" s="48" t="s">
        <v>179</v>
      </c>
      <c r="K48" s="23">
        <v>5</v>
      </c>
      <c r="L48" s="23">
        <v>2</v>
      </c>
      <c r="M48" s="23">
        <v>3</v>
      </c>
      <c r="N48" s="50" t="s">
        <v>213</v>
      </c>
    </row>
    <row r="49" spans="1:14" ht="27.75" customHeight="1">
      <c r="A49" s="53"/>
      <c r="B49" s="55"/>
      <c r="C49" s="29">
        <v>4</v>
      </c>
      <c r="D49" s="46">
        <v>1</v>
      </c>
      <c r="E49" s="32" t="s">
        <v>107</v>
      </c>
      <c r="F49" s="10">
        <f t="shared" ref="F49" si="21">C49*D49</f>
        <v>4</v>
      </c>
      <c r="G49" s="10">
        <v>249</v>
      </c>
      <c r="H49" s="10">
        <f t="shared" ref="H49" si="22">F49*G49</f>
        <v>996</v>
      </c>
      <c r="I49" s="10">
        <f t="shared" ref="I49" si="23">H49</f>
        <v>996</v>
      </c>
      <c r="J49" s="48" t="s">
        <v>180</v>
      </c>
      <c r="K49" s="23"/>
      <c r="L49" s="23"/>
      <c r="M49" s="23"/>
      <c r="N49" s="50" t="s">
        <v>213</v>
      </c>
    </row>
    <row r="50" spans="1:14" ht="27.75" customHeight="1">
      <c r="A50" s="58">
        <v>19</v>
      </c>
      <c r="B50" s="59" t="s">
        <v>21</v>
      </c>
      <c r="C50" s="29">
        <v>4</v>
      </c>
      <c r="D50" s="46">
        <v>257</v>
      </c>
      <c r="E50" s="33" t="s">
        <v>108</v>
      </c>
      <c r="F50" s="10">
        <f t="shared" si="0"/>
        <v>1028</v>
      </c>
      <c r="G50" s="10">
        <v>249</v>
      </c>
      <c r="H50" s="10">
        <f t="shared" si="1"/>
        <v>255972</v>
      </c>
      <c r="I50" s="10">
        <f t="shared" si="2"/>
        <v>255972</v>
      </c>
      <c r="J50" s="48" t="s">
        <v>181</v>
      </c>
      <c r="K50" s="23">
        <v>23</v>
      </c>
      <c r="L50" s="23">
        <v>20</v>
      </c>
      <c r="M50" s="23">
        <v>1.5</v>
      </c>
      <c r="N50" s="50" t="s">
        <v>213</v>
      </c>
    </row>
    <row r="51" spans="1:14" ht="27.75" customHeight="1">
      <c r="A51" s="58"/>
      <c r="B51" s="59"/>
      <c r="C51" s="29">
        <v>4</v>
      </c>
      <c r="D51" s="46">
        <v>1</v>
      </c>
      <c r="E51" s="51" t="s">
        <v>97</v>
      </c>
      <c r="F51" s="10">
        <f t="shared" si="0"/>
        <v>4</v>
      </c>
      <c r="G51" s="10">
        <v>249</v>
      </c>
      <c r="H51" s="10">
        <f t="shared" si="1"/>
        <v>996</v>
      </c>
      <c r="I51" s="10">
        <f t="shared" si="2"/>
        <v>996</v>
      </c>
      <c r="J51" s="48" t="s">
        <v>182</v>
      </c>
      <c r="K51" s="23"/>
      <c r="L51" s="23"/>
      <c r="M51" s="23"/>
      <c r="N51" s="50" t="s">
        <v>213</v>
      </c>
    </row>
    <row r="52" spans="1:14" s="9" customFormat="1" ht="27.75" customHeight="1">
      <c r="A52" s="24">
        <v>20</v>
      </c>
      <c r="B52" s="25" t="s">
        <v>23</v>
      </c>
      <c r="C52" s="29">
        <v>4</v>
      </c>
      <c r="D52" s="47">
        <v>49</v>
      </c>
      <c r="E52" s="33" t="s">
        <v>109</v>
      </c>
      <c r="F52" s="10">
        <f t="shared" si="0"/>
        <v>196</v>
      </c>
      <c r="G52" s="10">
        <v>249</v>
      </c>
      <c r="H52" s="10">
        <f t="shared" si="1"/>
        <v>48804</v>
      </c>
      <c r="I52" s="10">
        <f t="shared" si="2"/>
        <v>48804</v>
      </c>
      <c r="J52" s="48" t="s">
        <v>183</v>
      </c>
      <c r="K52" s="23">
        <v>30</v>
      </c>
      <c r="L52" s="23">
        <v>0.3</v>
      </c>
      <c r="M52" s="23">
        <v>0.3</v>
      </c>
      <c r="N52" s="50" t="s">
        <v>213</v>
      </c>
    </row>
    <row r="53" spans="1:14" s="9" customFormat="1" ht="27.75" customHeight="1">
      <c r="A53" s="29">
        <v>21</v>
      </c>
      <c r="B53" s="30" t="s">
        <v>24</v>
      </c>
      <c r="C53" s="29">
        <v>4</v>
      </c>
      <c r="D53" s="47">
        <v>528</v>
      </c>
      <c r="E53" s="32" t="s">
        <v>110</v>
      </c>
      <c r="F53" s="10">
        <f t="shared" si="0"/>
        <v>2112</v>
      </c>
      <c r="G53" s="10">
        <v>249</v>
      </c>
      <c r="H53" s="10">
        <f t="shared" si="1"/>
        <v>525888</v>
      </c>
      <c r="I53" s="10">
        <f t="shared" si="2"/>
        <v>525888</v>
      </c>
      <c r="J53" s="48" t="s">
        <v>184</v>
      </c>
      <c r="K53" s="23">
        <v>80</v>
      </c>
      <c r="L53" s="23">
        <v>0.5</v>
      </c>
      <c r="M53" s="23">
        <v>0.5</v>
      </c>
      <c r="N53" s="50" t="s">
        <v>213</v>
      </c>
    </row>
    <row r="54" spans="1:14" s="9" customFormat="1" ht="30" customHeight="1">
      <c r="A54" s="29">
        <v>22</v>
      </c>
      <c r="B54" s="30" t="s">
        <v>25</v>
      </c>
      <c r="C54" s="29">
        <v>4</v>
      </c>
      <c r="D54" s="47">
        <v>161</v>
      </c>
      <c r="E54" s="38" t="s">
        <v>216</v>
      </c>
      <c r="F54" s="10">
        <f t="shared" si="0"/>
        <v>644</v>
      </c>
      <c r="G54" s="10">
        <v>249</v>
      </c>
      <c r="H54" s="10">
        <f t="shared" si="1"/>
        <v>160356</v>
      </c>
      <c r="I54" s="10">
        <f t="shared" si="2"/>
        <v>160356</v>
      </c>
      <c r="J54" s="48" t="s">
        <v>185</v>
      </c>
      <c r="K54" s="23">
        <v>30</v>
      </c>
      <c r="L54" s="23">
        <v>20</v>
      </c>
      <c r="M54" s="23">
        <v>1</v>
      </c>
      <c r="N54" s="50" t="s">
        <v>213</v>
      </c>
    </row>
    <row r="55" spans="1:14" s="9" customFormat="1" ht="23.25" customHeight="1">
      <c r="A55" s="58">
        <v>23</v>
      </c>
      <c r="B55" s="59" t="s">
        <v>26</v>
      </c>
      <c r="C55" s="29">
        <v>4</v>
      </c>
      <c r="D55" s="47">
        <v>399</v>
      </c>
      <c r="E55" s="43" t="s">
        <v>111</v>
      </c>
      <c r="F55" s="10">
        <f t="shared" si="0"/>
        <v>1596</v>
      </c>
      <c r="G55" s="10">
        <v>249</v>
      </c>
      <c r="H55" s="10">
        <f t="shared" si="1"/>
        <v>397404</v>
      </c>
      <c r="I55" s="10">
        <f t="shared" si="2"/>
        <v>397404</v>
      </c>
      <c r="J55" s="48" t="s">
        <v>186</v>
      </c>
      <c r="K55" s="23">
        <v>100</v>
      </c>
      <c r="L55" s="23">
        <v>4</v>
      </c>
      <c r="M55" s="23">
        <v>1</v>
      </c>
      <c r="N55" s="50" t="s">
        <v>213</v>
      </c>
    </row>
    <row r="56" spans="1:14" s="9" customFormat="1" ht="23.25" customHeight="1">
      <c r="A56" s="58"/>
      <c r="B56" s="59"/>
      <c r="C56" s="29">
        <v>4</v>
      </c>
      <c r="D56" s="47">
        <v>1</v>
      </c>
      <c r="E56" s="32" t="s">
        <v>93</v>
      </c>
      <c r="F56" s="10">
        <f t="shared" si="0"/>
        <v>4</v>
      </c>
      <c r="G56" s="10">
        <v>249</v>
      </c>
      <c r="H56" s="10">
        <f t="shared" si="1"/>
        <v>996</v>
      </c>
      <c r="I56" s="10">
        <f t="shared" si="2"/>
        <v>996</v>
      </c>
      <c r="J56" s="48" t="s">
        <v>187</v>
      </c>
      <c r="K56" s="23"/>
      <c r="L56" s="23"/>
      <c r="M56" s="23"/>
      <c r="N56" s="50" t="s">
        <v>213</v>
      </c>
    </row>
    <row r="57" spans="1:14" s="9" customFormat="1" ht="24.75" customHeight="1">
      <c r="A57" s="52">
        <v>24</v>
      </c>
      <c r="B57" s="54" t="s">
        <v>27</v>
      </c>
      <c r="C57" s="29">
        <v>4</v>
      </c>
      <c r="D57" s="47">
        <v>94</v>
      </c>
      <c r="E57" s="33" t="s">
        <v>112</v>
      </c>
      <c r="F57" s="10">
        <f t="shared" si="0"/>
        <v>376</v>
      </c>
      <c r="G57" s="10">
        <v>249</v>
      </c>
      <c r="H57" s="10">
        <f t="shared" si="1"/>
        <v>93624</v>
      </c>
      <c r="I57" s="10">
        <f t="shared" si="2"/>
        <v>93624</v>
      </c>
      <c r="J57" s="48" t="s">
        <v>188</v>
      </c>
      <c r="K57" s="23">
        <v>2.5</v>
      </c>
      <c r="L57" s="23">
        <v>1.5</v>
      </c>
      <c r="M57" s="23">
        <v>1</v>
      </c>
      <c r="N57" s="50" t="s">
        <v>213</v>
      </c>
    </row>
    <row r="58" spans="1:14" s="9" customFormat="1" ht="24.75" customHeight="1">
      <c r="A58" s="53"/>
      <c r="B58" s="55"/>
      <c r="C58" s="29">
        <v>4</v>
      </c>
      <c r="D58" s="47">
        <v>1</v>
      </c>
      <c r="E58" s="32" t="s">
        <v>113</v>
      </c>
      <c r="F58" s="10">
        <f t="shared" ref="F58" si="24">C58*D58</f>
        <v>4</v>
      </c>
      <c r="G58" s="10">
        <v>249</v>
      </c>
      <c r="H58" s="10">
        <f t="shared" ref="H58" si="25">F58*G58</f>
        <v>996</v>
      </c>
      <c r="I58" s="10">
        <f t="shared" ref="I58" si="26">H58</f>
        <v>996</v>
      </c>
      <c r="J58" s="48" t="s">
        <v>189</v>
      </c>
      <c r="K58" s="23"/>
      <c r="L58" s="23"/>
      <c r="M58" s="23"/>
      <c r="N58" s="50" t="s">
        <v>213</v>
      </c>
    </row>
    <row r="59" spans="1:14" s="9" customFormat="1" ht="34.5" customHeight="1">
      <c r="A59" s="29">
        <v>25</v>
      </c>
      <c r="B59" s="30" t="s">
        <v>28</v>
      </c>
      <c r="C59" s="29">
        <v>4</v>
      </c>
      <c r="D59" s="47">
        <v>540</v>
      </c>
      <c r="E59" s="44" t="s">
        <v>114</v>
      </c>
      <c r="F59" s="10">
        <f t="shared" si="0"/>
        <v>2160</v>
      </c>
      <c r="G59" s="10">
        <v>249</v>
      </c>
      <c r="H59" s="10">
        <f t="shared" si="1"/>
        <v>537840</v>
      </c>
      <c r="I59" s="10">
        <f t="shared" si="2"/>
        <v>537840</v>
      </c>
      <c r="J59" s="48" t="s">
        <v>190</v>
      </c>
      <c r="K59" s="23">
        <v>100</v>
      </c>
      <c r="L59" s="23">
        <v>3</v>
      </c>
      <c r="M59" s="23">
        <v>0.1</v>
      </c>
      <c r="N59" s="50" t="s">
        <v>213</v>
      </c>
    </row>
    <row r="60" spans="1:14" s="9" customFormat="1" ht="34.5" customHeight="1">
      <c r="A60" s="52">
        <v>26</v>
      </c>
      <c r="B60" s="54" t="s">
        <v>40</v>
      </c>
      <c r="C60" s="29">
        <v>4</v>
      </c>
      <c r="D60" s="47">
        <v>248</v>
      </c>
      <c r="E60" s="40" t="s">
        <v>115</v>
      </c>
      <c r="F60" s="10">
        <f t="shared" si="0"/>
        <v>992</v>
      </c>
      <c r="G60" s="10">
        <v>249</v>
      </c>
      <c r="H60" s="10">
        <f t="shared" si="1"/>
        <v>247008</v>
      </c>
      <c r="I60" s="10">
        <f t="shared" si="2"/>
        <v>247008</v>
      </c>
      <c r="J60" s="48" t="s">
        <v>191</v>
      </c>
      <c r="K60" s="23">
        <v>62</v>
      </c>
      <c r="L60" s="23">
        <v>3</v>
      </c>
      <c r="M60" s="23">
        <v>0.1</v>
      </c>
      <c r="N60" s="50" t="s">
        <v>213</v>
      </c>
    </row>
    <row r="61" spans="1:14" s="9" customFormat="1" ht="34.5" customHeight="1">
      <c r="A61" s="53"/>
      <c r="B61" s="55"/>
      <c r="C61" s="29">
        <v>4</v>
      </c>
      <c r="D61" s="47">
        <v>1</v>
      </c>
      <c r="E61" s="32" t="s">
        <v>116</v>
      </c>
      <c r="F61" s="10">
        <f t="shared" ref="F61" si="27">C61*D61</f>
        <v>4</v>
      </c>
      <c r="G61" s="10">
        <v>249</v>
      </c>
      <c r="H61" s="10">
        <f t="shared" ref="H61" si="28">F61*G61</f>
        <v>996</v>
      </c>
      <c r="I61" s="10">
        <f t="shared" ref="I61" si="29">H61</f>
        <v>996</v>
      </c>
      <c r="J61" s="48" t="s">
        <v>192</v>
      </c>
      <c r="K61" s="23"/>
      <c r="L61" s="23"/>
      <c r="M61" s="23"/>
      <c r="N61" s="50" t="s">
        <v>213</v>
      </c>
    </row>
    <row r="62" spans="1:14" s="9" customFormat="1" ht="34.5" customHeight="1">
      <c r="A62" s="58">
        <v>27</v>
      </c>
      <c r="B62" s="59" t="s">
        <v>41</v>
      </c>
      <c r="C62" s="29">
        <v>4</v>
      </c>
      <c r="D62" s="47">
        <v>400</v>
      </c>
      <c r="E62" s="33" t="s">
        <v>117</v>
      </c>
      <c r="F62" s="10">
        <f t="shared" si="0"/>
        <v>1600</v>
      </c>
      <c r="G62" s="10">
        <v>249</v>
      </c>
      <c r="H62" s="10">
        <f t="shared" si="1"/>
        <v>398400</v>
      </c>
      <c r="I62" s="10">
        <f t="shared" si="2"/>
        <v>398400</v>
      </c>
      <c r="J62" s="48" t="s">
        <v>193</v>
      </c>
      <c r="K62" s="23">
        <v>70</v>
      </c>
      <c r="L62" s="23">
        <v>0.3</v>
      </c>
      <c r="M62" s="23">
        <v>0.3</v>
      </c>
      <c r="N62" s="50" t="s">
        <v>213</v>
      </c>
    </row>
    <row r="63" spans="1:14" s="9" customFormat="1" ht="34.5" customHeight="1">
      <c r="A63" s="58"/>
      <c r="B63" s="59"/>
      <c r="C63" s="29">
        <v>4</v>
      </c>
      <c r="D63" s="47">
        <v>193</v>
      </c>
      <c r="E63" s="33" t="s">
        <v>118</v>
      </c>
      <c r="F63" s="10">
        <f t="shared" ref="F63:F64" si="30">C63*D63</f>
        <v>772</v>
      </c>
      <c r="G63" s="10">
        <v>249</v>
      </c>
      <c r="H63" s="10">
        <f t="shared" ref="H63:H64" si="31">F63*G63</f>
        <v>192228</v>
      </c>
      <c r="I63" s="10">
        <f t="shared" ref="I63:I64" si="32">H63</f>
        <v>192228</v>
      </c>
      <c r="J63" s="48" t="s">
        <v>194</v>
      </c>
      <c r="K63" s="23">
        <v>30</v>
      </c>
      <c r="L63" s="23">
        <v>3</v>
      </c>
      <c r="M63" s="23">
        <v>0.1</v>
      </c>
      <c r="N63" s="50" t="s">
        <v>213</v>
      </c>
    </row>
    <row r="64" spans="1:14" s="9" customFormat="1" ht="34.5" customHeight="1">
      <c r="A64" s="58"/>
      <c r="B64" s="59"/>
      <c r="C64" s="29">
        <v>4</v>
      </c>
      <c r="D64" s="47">
        <v>1</v>
      </c>
      <c r="E64" s="36" t="s">
        <v>119</v>
      </c>
      <c r="F64" s="10">
        <f t="shared" si="30"/>
        <v>4</v>
      </c>
      <c r="G64" s="10">
        <v>249</v>
      </c>
      <c r="H64" s="10">
        <f t="shared" si="31"/>
        <v>996</v>
      </c>
      <c r="I64" s="10">
        <f t="shared" si="32"/>
        <v>996</v>
      </c>
      <c r="J64" s="49" t="s">
        <v>195</v>
      </c>
      <c r="K64" s="23"/>
      <c r="L64" s="23"/>
      <c r="M64" s="23"/>
      <c r="N64" s="50" t="s">
        <v>214</v>
      </c>
    </row>
    <row r="65" spans="1:14" s="9" customFormat="1" ht="34.5" customHeight="1">
      <c r="A65" s="58"/>
      <c r="B65" s="59"/>
      <c r="C65" s="29">
        <v>4</v>
      </c>
      <c r="D65" s="47">
        <v>1</v>
      </c>
      <c r="E65" s="32" t="s">
        <v>120</v>
      </c>
      <c r="F65" s="10">
        <f t="shared" si="0"/>
        <v>4</v>
      </c>
      <c r="G65" s="10">
        <v>249</v>
      </c>
      <c r="H65" s="10">
        <f t="shared" si="1"/>
        <v>996</v>
      </c>
      <c r="I65" s="10">
        <f t="shared" si="2"/>
        <v>996</v>
      </c>
      <c r="J65" s="48" t="s">
        <v>196</v>
      </c>
      <c r="K65" s="23"/>
      <c r="L65" s="23"/>
      <c r="M65" s="23"/>
      <c r="N65" s="50" t="s">
        <v>213</v>
      </c>
    </row>
    <row r="66" spans="1:14" s="9" customFormat="1" ht="34.5" customHeight="1">
      <c r="A66" s="24">
        <v>28</v>
      </c>
      <c r="B66" s="25" t="s">
        <v>29</v>
      </c>
      <c r="C66" s="29">
        <v>4</v>
      </c>
      <c r="D66" s="47">
        <v>43</v>
      </c>
      <c r="E66" s="45" t="s">
        <v>121</v>
      </c>
      <c r="F66" s="10">
        <f t="shared" si="0"/>
        <v>172</v>
      </c>
      <c r="G66" s="10">
        <v>249</v>
      </c>
      <c r="H66" s="10">
        <f t="shared" si="1"/>
        <v>42828</v>
      </c>
      <c r="I66" s="10">
        <f t="shared" si="2"/>
        <v>42828</v>
      </c>
      <c r="J66" s="48" t="s">
        <v>197</v>
      </c>
      <c r="K66" s="23">
        <v>30</v>
      </c>
      <c r="L66" s="23">
        <v>3</v>
      </c>
      <c r="M66" s="23">
        <v>1</v>
      </c>
      <c r="N66" s="50" t="s">
        <v>213</v>
      </c>
    </row>
    <row r="67" spans="1:14" s="9" customFormat="1" ht="34.5" customHeight="1">
      <c r="A67" s="29">
        <v>29</v>
      </c>
      <c r="B67" s="30" t="s">
        <v>30</v>
      </c>
      <c r="C67" s="29">
        <v>4</v>
      </c>
      <c r="D67" s="47">
        <v>169</v>
      </c>
      <c r="E67" s="40" t="s">
        <v>122</v>
      </c>
      <c r="F67" s="10">
        <f t="shared" si="0"/>
        <v>676</v>
      </c>
      <c r="G67" s="10">
        <v>249</v>
      </c>
      <c r="H67" s="10">
        <f t="shared" si="1"/>
        <v>168324</v>
      </c>
      <c r="I67" s="10">
        <f t="shared" si="2"/>
        <v>168324</v>
      </c>
      <c r="J67" s="48" t="s">
        <v>198</v>
      </c>
      <c r="K67" s="23">
        <v>60</v>
      </c>
      <c r="L67" s="23">
        <v>0.3</v>
      </c>
      <c r="M67" s="23">
        <v>0.3</v>
      </c>
      <c r="N67" s="50" t="s">
        <v>213</v>
      </c>
    </row>
    <row r="68" spans="1:14" s="9" customFormat="1" ht="38.25" customHeight="1">
      <c r="A68" s="24">
        <v>30</v>
      </c>
      <c r="B68" s="25" t="s">
        <v>31</v>
      </c>
      <c r="C68" s="29">
        <v>4</v>
      </c>
      <c r="D68" s="47">
        <v>132</v>
      </c>
      <c r="E68" s="33" t="s">
        <v>123</v>
      </c>
      <c r="F68" s="10">
        <f t="shared" si="0"/>
        <v>528</v>
      </c>
      <c r="G68" s="10">
        <v>249</v>
      </c>
      <c r="H68" s="10">
        <f t="shared" si="1"/>
        <v>131472</v>
      </c>
      <c r="I68" s="10">
        <f t="shared" si="2"/>
        <v>131472</v>
      </c>
      <c r="J68" s="48" t="s">
        <v>199</v>
      </c>
      <c r="K68" s="23">
        <v>50</v>
      </c>
      <c r="L68" s="23">
        <v>0.4</v>
      </c>
      <c r="M68" s="23">
        <v>0.4</v>
      </c>
      <c r="N68" s="50" t="s">
        <v>213</v>
      </c>
    </row>
    <row r="69" spans="1:14" s="9" customFormat="1" ht="38.25" customHeight="1">
      <c r="A69" s="52">
        <v>31</v>
      </c>
      <c r="B69" s="54" t="s">
        <v>32</v>
      </c>
      <c r="C69" s="29">
        <v>4</v>
      </c>
      <c r="D69" s="47">
        <v>199</v>
      </c>
      <c r="E69" s="40" t="s">
        <v>124</v>
      </c>
      <c r="F69" s="10">
        <f t="shared" ref="F69:F78" si="33">C69*D69</f>
        <v>796</v>
      </c>
      <c r="G69" s="10">
        <v>249</v>
      </c>
      <c r="H69" s="10">
        <f t="shared" ref="H69:H78" si="34">F69*G69</f>
        <v>198204</v>
      </c>
      <c r="I69" s="10">
        <f t="shared" ref="I69:I79" si="35">H69</f>
        <v>198204</v>
      </c>
      <c r="J69" s="48" t="s">
        <v>200</v>
      </c>
      <c r="K69" s="23">
        <v>50</v>
      </c>
      <c r="L69" s="23">
        <v>0.4</v>
      </c>
      <c r="M69" s="23">
        <v>0.4</v>
      </c>
      <c r="N69" s="50" t="s">
        <v>213</v>
      </c>
    </row>
    <row r="70" spans="1:14" s="9" customFormat="1" ht="38.25" customHeight="1">
      <c r="A70" s="53"/>
      <c r="B70" s="55"/>
      <c r="C70" s="29">
        <v>4</v>
      </c>
      <c r="D70" s="47">
        <v>1</v>
      </c>
      <c r="E70" s="32" t="s">
        <v>125</v>
      </c>
      <c r="F70" s="10">
        <f t="shared" ref="F70" si="36">C70*D70</f>
        <v>4</v>
      </c>
      <c r="G70" s="10">
        <v>249</v>
      </c>
      <c r="H70" s="10">
        <f t="shared" ref="H70" si="37">F70*G70</f>
        <v>996</v>
      </c>
      <c r="I70" s="10">
        <f t="shared" ref="I70" si="38">H70</f>
        <v>996</v>
      </c>
      <c r="J70" s="48" t="s">
        <v>201</v>
      </c>
      <c r="K70" s="23"/>
      <c r="L70" s="23"/>
      <c r="M70" s="23"/>
      <c r="N70" s="50" t="s">
        <v>213</v>
      </c>
    </row>
    <row r="71" spans="1:14" s="9" customFormat="1" ht="38.25" customHeight="1">
      <c r="A71" s="29">
        <v>32</v>
      </c>
      <c r="B71" s="30" t="s">
        <v>33</v>
      </c>
      <c r="C71" s="29">
        <v>4</v>
      </c>
      <c r="D71" s="47">
        <v>144</v>
      </c>
      <c r="E71" s="40" t="s">
        <v>126</v>
      </c>
      <c r="F71" s="10">
        <f t="shared" si="33"/>
        <v>576</v>
      </c>
      <c r="G71" s="10">
        <v>249</v>
      </c>
      <c r="H71" s="10">
        <f t="shared" si="34"/>
        <v>143424</v>
      </c>
      <c r="I71" s="10">
        <f t="shared" si="35"/>
        <v>143424</v>
      </c>
      <c r="J71" s="48" t="s">
        <v>202</v>
      </c>
      <c r="K71" s="23">
        <v>50</v>
      </c>
      <c r="L71" s="23">
        <v>3</v>
      </c>
      <c r="M71" s="23">
        <v>0.1</v>
      </c>
      <c r="N71" s="50" t="s">
        <v>213</v>
      </c>
    </row>
    <row r="72" spans="1:14" s="9" customFormat="1" ht="38.25" customHeight="1">
      <c r="A72" s="31">
        <v>33</v>
      </c>
      <c r="B72" s="32" t="s">
        <v>34</v>
      </c>
      <c r="C72" s="29">
        <v>4</v>
      </c>
      <c r="D72" s="47">
        <v>100</v>
      </c>
      <c r="E72" s="40" t="s">
        <v>127</v>
      </c>
      <c r="F72" s="10">
        <f t="shared" si="33"/>
        <v>400</v>
      </c>
      <c r="G72" s="10">
        <v>249</v>
      </c>
      <c r="H72" s="10">
        <f t="shared" si="34"/>
        <v>99600</v>
      </c>
      <c r="I72" s="10">
        <f t="shared" si="35"/>
        <v>99600</v>
      </c>
      <c r="J72" s="48" t="s">
        <v>203</v>
      </c>
      <c r="K72" s="23">
        <v>30</v>
      </c>
      <c r="L72" s="23">
        <v>3</v>
      </c>
      <c r="M72" s="23">
        <v>0.1</v>
      </c>
      <c r="N72" s="50" t="s">
        <v>213</v>
      </c>
    </row>
    <row r="73" spans="1:14" s="9" customFormat="1" ht="38.25" customHeight="1">
      <c r="A73" s="31">
        <v>34</v>
      </c>
      <c r="B73" s="32" t="s">
        <v>35</v>
      </c>
      <c r="C73" s="29">
        <v>4</v>
      </c>
      <c r="D73" s="47">
        <v>507</v>
      </c>
      <c r="E73" s="40" t="s">
        <v>128</v>
      </c>
      <c r="F73" s="10">
        <f t="shared" si="33"/>
        <v>2028</v>
      </c>
      <c r="G73" s="10">
        <v>249</v>
      </c>
      <c r="H73" s="10">
        <f t="shared" si="34"/>
        <v>504972</v>
      </c>
      <c r="I73" s="10">
        <f t="shared" si="35"/>
        <v>504972</v>
      </c>
      <c r="J73" s="48" t="s">
        <v>204</v>
      </c>
      <c r="K73" s="23">
        <v>5</v>
      </c>
      <c r="L73" s="23">
        <v>3</v>
      </c>
      <c r="M73" s="23">
        <v>1.5</v>
      </c>
      <c r="N73" s="50" t="s">
        <v>213</v>
      </c>
    </row>
    <row r="74" spans="1:14" s="9" customFormat="1" ht="38.25" customHeight="1">
      <c r="A74" s="31">
        <v>35</v>
      </c>
      <c r="B74" s="32" t="s">
        <v>36</v>
      </c>
      <c r="C74" s="29">
        <v>4</v>
      </c>
      <c r="D74" s="47">
        <v>250</v>
      </c>
      <c r="E74" s="33" t="s">
        <v>129</v>
      </c>
      <c r="F74" s="10">
        <f t="shared" si="33"/>
        <v>1000</v>
      </c>
      <c r="G74" s="10">
        <v>249</v>
      </c>
      <c r="H74" s="10">
        <f t="shared" si="34"/>
        <v>249000</v>
      </c>
      <c r="I74" s="10">
        <f t="shared" si="35"/>
        <v>249000</v>
      </c>
      <c r="J74" s="48" t="s">
        <v>205</v>
      </c>
      <c r="K74" s="23">
        <v>50</v>
      </c>
      <c r="L74" s="23">
        <v>3</v>
      </c>
      <c r="M74" s="23">
        <v>0.1</v>
      </c>
      <c r="N74" s="50" t="s">
        <v>213</v>
      </c>
    </row>
    <row r="75" spans="1:14" s="9" customFormat="1" ht="38.25" customHeight="1">
      <c r="A75" s="24">
        <v>36</v>
      </c>
      <c r="B75" s="25" t="s">
        <v>37</v>
      </c>
      <c r="C75" s="29">
        <v>4</v>
      </c>
      <c r="D75" s="47">
        <v>102</v>
      </c>
      <c r="E75" s="40" t="s">
        <v>130</v>
      </c>
      <c r="F75" s="10">
        <f t="shared" si="33"/>
        <v>408</v>
      </c>
      <c r="G75" s="10">
        <v>249</v>
      </c>
      <c r="H75" s="10">
        <f t="shared" si="34"/>
        <v>101592</v>
      </c>
      <c r="I75" s="10">
        <f t="shared" si="35"/>
        <v>101592</v>
      </c>
      <c r="J75" s="48" t="s">
        <v>206</v>
      </c>
      <c r="K75" s="23" t="s">
        <v>219</v>
      </c>
      <c r="L75" s="23"/>
      <c r="M75" s="23"/>
      <c r="N75" s="50" t="s">
        <v>213</v>
      </c>
    </row>
    <row r="76" spans="1:14" s="9" customFormat="1" ht="38.25" customHeight="1">
      <c r="A76" s="58">
        <v>37</v>
      </c>
      <c r="B76" s="59" t="s">
        <v>38</v>
      </c>
      <c r="C76" s="29">
        <v>4</v>
      </c>
      <c r="D76" s="47">
        <v>340</v>
      </c>
      <c r="E76" s="38" t="s">
        <v>131</v>
      </c>
      <c r="F76" s="10">
        <f t="shared" si="33"/>
        <v>1360</v>
      </c>
      <c r="G76" s="10">
        <v>249</v>
      </c>
      <c r="H76" s="10">
        <f t="shared" si="34"/>
        <v>338640</v>
      </c>
      <c r="I76" s="10">
        <f t="shared" si="35"/>
        <v>338640</v>
      </c>
      <c r="J76" s="48" t="s">
        <v>207</v>
      </c>
      <c r="K76" s="23">
        <v>20</v>
      </c>
      <c r="L76" s="23">
        <v>1</v>
      </c>
      <c r="M76" s="23">
        <v>3</v>
      </c>
      <c r="N76" s="50" t="s">
        <v>213</v>
      </c>
    </row>
    <row r="77" spans="1:14" s="9" customFormat="1" ht="38.25" customHeight="1">
      <c r="A77" s="58"/>
      <c r="B77" s="59"/>
      <c r="C77" s="29">
        <v>4</v>
      </c>
      <c r="D77" s="47">
        <v>1</v>
      </c>
      <c r="E77" s="36" t="s">
        <v>132</v>
      </c>
      <c r="F77" s="10">
        <f t="shared" si="33"/>
        <v>4</v>
      </c>
      <c r="G77" s="10">
        <v>249</v>
      </c>
      <c r="H77" s="10">
        <f t="shared" si="34"/>
        <v>996</v>
      </c>
      <c r="I77" s="10">
        <f t="shared" si="35"/>
        <v>996</v>
      </c>
      <c r="J77" s="49" t="s">
        <v>208</v>
      </c>
      <c r="K77" s="23"/>
      <c r="L77" s="23"/>
      <c r="M77" s="23"/>
      <c r="N77" s="50" t="s">
        <v>214</v>
      </c>
    </row>
    <row r="78" spans="1:14" s="9" customFormat="1" ht="38.25" customHeight="1">
      <c r="A78" s="58"/>
      <c r="B78" s="59"/>
      <c r="C78" s="29">
        <v>4</v>
      </c>
      <c r="D78" s="47">
        <v>1</v>
      </c>
      <c r="E78" s="32" t="s">
        <v>133</v>
      </c>
      <c r="F78" s="10">
        <f t="shared" si="33"/>
        <v>4</v>
      </c>
      <c r="G78" s="10">
        <v>249</v>
      </c>
      <c r="H78" s="10">
        <f t="shared" si="34"/>
        <v>996</v>
      </c>
      <c r="I78" s="10">
        <f t="shared" si="35"/>
        <v>996</v>
      </c>
      <c r="J78" s="48" t="s">
        <v>209</v>
      </c>
      <c r="K78" s="23"/>
      <c r="L78" s="23"/>
      <c r="M78" s="23"/>
      <c r="N78" s="50" t="s">
        <v>213</v>
      </c>
    </row>
    <row r="79" spans="1:14" s="9" customFormat="1" ht="38.25" customHeight="1">
      <c r="A79" s="52">
        <v>38</v>
      </c>
      <c r="B79" s="54" t="s">
        <v>39</v>
      </c>
      <c r="C79" s="29">
        <v>4</v>
      </c>
      <c r="D79" s="47">
        <v>191</v>
      </c>
      <c r="E79" s="40" t="s">
        <v>134</v>
      </c>
      <c r="F79" s="10">
        <f>C79*D79</f>
        <v>764</v>
      </c>
      <c r="G79" s="10">
        <v>249</v>
      </c>
      <c r="H79" s="10">
        <f>F79*G79</f>
        <v>190236</v>
      </c>
      <c r="I79" s="10">
        <f t="shared" si="35"/>
        <v>190236</v>
      </c>
      <c r="J79" s="48" t="s">
        <v>210</v>
      </c>
      <c r="K79" s="23">
        <v>45</v>
      </c>
      <c r="L79" s="23">
        <v>3</v>
      </c>
      <c r="M79" s="23">
        <v>0.1</v>
      </c>
      <c r="N79" s="50" t="s">
        <v>213</v>
      </c>
    </row>
    <row r="80" spans="1:14" s="9" customFormat="1" ht="38.25" customHeight="1">
      <c r="A80" s="56"/>
      <c r="B80" s="57"/>
      <c r="C80" s="31">
        <v>4</v>
      </c>
      <c r="D80" s="47">
        <v>1</v>
      </c>
      <c r="E80" s="32" t="s">
        <v>135</v>
      </c>
      <c r="F80" s="10">
        <f t="shared" ref="F80:F81" si="39">C80*D80</f>
        <v>4</v>
      </c>
      <c r="G80" s="10">
        <v>249</v>
      </c>
      <c r="H80" s="10">
        <f t="shared" ref="H80:H81" si="40">F80*G80</f>
        <v>996</v>
      </c>
      <c r="I80" s="10">
        <f t="shared" ref="I80:I81" si="41">H80</f>
        <v>996</v>
      </c>
      <c r="J80" s="48" t="s">
        <v>211</v>
      </c>
      <c r="K80" s="23"/>
      <c r="L80" s="23"/>
      <c r="M80" s="23"/>
      <c r="N80" s="50" t="s">
        <v>213</v>
      </c>
    </row>
    <row r="81" spans="1:14" s="9" customFormat="1" ht="38.25" customHeight="1">
      <c r="A81" s="53"/>
      <c r="B81" s="55"/>
      <c r="C81" s="31">
        <v>4</v>
      </c>
      <c r="D81" s="47">
        <v>1</v>
      </c>
      <c r="E81" s="32" t="s">
        <v>136</v>
      </c>
      <c r="F81" s="10">
        <f t="shared" si="39"/>
        <v>4</v>
      </c>
      <c r="G81" s="10">
        <v>249</v>
      </c>
      <c r="H81" s="10">
        <f t="shared" si="40"/>
        <v>996</v>
      </c>
      <c r="I81" s="10">
        <f t="shared" si="41"/>
        <v>996</v>
      </c>
      <c r="J81" s="48" t="s">
        <v>212</v>
      </c>
      <c r="K81" s="23"/>
      <c r="L81" s="23"/>
      <c r="M81" s="23"/>
      <c r="N81" s="50" t="s">
        <v>215</v>
      </c>
    </row>
    <row r="82" spans="1:14" ht="26.25" customHeight="1">
      <c r="A82" s="62" t="s">
        <v>13</v>
      </c>
      <c r="B82" s="62"/>
      <c r="C82" s="62"/>
      <c r="D82" s="26">
        <f>SUM(D7:D81)</f>
        <v>8746</v>
      </c>
      <c r="E82" s="15"/>
      <c r="F82" s="26"/>
      <c r="G82" s="26"/>
      <c r="H82" s="26"/>
      <c r="I82" s="26">
        <f>SUM(I7:I81)</f>
        <v>8711016</v>
      </c>
      <c r="J82" s="26"/>
      <c r="K82" s="11"/>
      <c r="L82" s="11"/>
      <c r="M82" s="26"/>
      <c r="N82" s="11"/>
    </row>
    <row r="83" spans="1:14" ht="18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4"/>
      <c r="L83" s="14"/>
      <c r="M83" s="13"/>
      <c r="N83" s="14"/>
    </row>
    <row r="84" spans="1:14" ht="18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4"/>
      <c r="L84" s="14"/>
      <c r="M84" s="13"/>
      <c r="N84" s="14"/>
    </row>
    <row r="85" spans="1:14" ht="35.2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4"/>
      <c r="L85" s="14"/>
      <c r="M85" s="13"/>
      <c r="N85" s="14"/>
    </row>
    <row r="87" spans="1:14" s="12" customFormat="1" ht="15.75" customHeight="1">
      <c r="A87" s="6"/>
      <c r="B87" s="9"/>
      <c r="C87" s="7"/>
      <c r="D87" s="7"/>
      <c r="E87" s="66" t="s">
        <v>50</v>
      </c>
      <c r="F87" s="66"/>
      <c r="G87" s="66"/>
      <c r="H87" s="66"/>
      <c r="I87" s="66"/>
      <c r="J87" s="66"/>
      <c r="K87" s="66"/>
      <c r="L87" s="66"/>
      <c r="M87" s="66"/>
      <c r="N87" s="66"/>
    </row>
    <row r="88" spans="1:14" s="12" customFormat="1" ht="15.75" customHeight="1">
      <c r="A88" s="6"/>
      <c r="B88" s="9"/>
      <c r="C88" s="7"/>
      <c r="D88" s="7"/>
      <c r="E88" s="64" t="s">
        <v>51</v>
      </c>
      <c r="F88" s="64"/>
      <c r="G88" s="64"/>
      <c r="H88" s="64"/>
      <c r="I88" s="64"/>
      <c r="J88" s="64"/>
      <c r="K88" s="64"/>
      <c r="L88" s="64"/>
      <c r="M88" s="64"/>
      <c r="N88" s="64"/>
    </row>
    <row r="89" spans="1:14" s="12" customFormat="1" ht="15.75" customHeight="1">
      <c r="A89" s="6"/>
      <c r="B89" s="9"/>
      <c r="C89" s="7"/>
      <c r="D89" s="7"/>
      <c r="E89" s="64" t="s">
        <v>52</v>
      </c>
      <c r="F89" s="64"/>
      <c r="G89" s="64"/>
      <c r="H89" s="64"/>
      <c r="I89" s="64"/>
      <c r="J89" s="64"/>
      <c r="K89" s="64"/>
      <c r="L89" s="64"/>
      <c r="M89" s="64"/>
      <c r="N89" s="64"/>
    </row>
    <row r="90" spans="1:14" s="12" customFormat="1" ht="15.75" customHeight="1">
      <c r="A90" s="6"/>
      <c r="B90" s="9"/>
      <c r="C90" s="7"/>
      <c r="D90" s="7"/>
      <c r="E90" s="64" t="s">
        <v>53</v>
      </c>
      <c r="F90" s="64"/>
      <c r="G90" s="64"/>
      <c r="H90" s="64"/>
      <c r="I90" s="64"/>
      <c r="J90" s="64"/>
      <c r="K90" s="64"/>
      <c r="L90" s="64"/>
      <c r="M90" s="64"/>
      <c r="N90" s="64"/>
    </row>
    <row r="91" spans="1:14" s="12" customFormat="1" ht="15.75" customHeight="1">
      <c r="A91" s="6"/>
      <c r="B91" s="9"/>
      <c r="C91" s="7"/>
      <c r="D91" s="7"/>
      <c r="E91" s="64" t="s">
        <v>54</v>
      </c>
      <c r="F91" s="64"/>
      <c r="G91" s="64"/>
      <c r="H91" s="64"/>
      <c r="I91" s="64"/>
      <c r="J91" s="64"/>
      <c r="K91" s="64"/>
      <c r="L91" s="64"/>
      <c r="M91" s="64"/>
      <c r="N91" s="64"/>
    </row>
    <row r="92" spans="1:14" ht="12.75" customHeight="1">
      <c r="D92" s="3"/>
      <c r="E92" s="5"/>
      <c r="F92" s="63"/>
      <c r="G92" s="63"/>
      <c r="H92" s="63"/>
      <c r="I92" s="63"/>
      <c r="J92" s="63"/>
      <c r="K92" s="63"/>
      <c r="L92" s="63"/>
      <c r="M92" s="22"/>
      <c r="N92" s="4"/>
    </row>
    <row r="93" spans="1:14" ht="12.75" customHeight="1">
      <c r="D93" s="3"/>
      <c r="E93" s="5"/>
      <c r="F93" s="63"/>
      <c r="G93" s="63"/>
      <c r="H93" s="63"/>
      <c r="I93" s="63"/>
      <c r="J93" s="63"/>
      <c r="K93" s="63"/>
      <c r="L93" s="63"/>
      <c r="M93" s="22"/>
      <c r="N93" s="4"/>
    </row>
  </sheetData>
  <mergeCells count="65">
    <mergeCell ref="A79:A81"/>
    <mergeCell ref="B79:B81"/>
    <mergeCell ref="A1:N1"/>
    <mergeCell ref="J2:N2"/>
    <mergeCell ref="K4:M4"/>
    <mergeCell ref="C4:C5"/>
    <mergeCell ref="B4:B5"/>
    <mergeCell ref="F4:F5"/>
    <mergeCell ref="E4:E5"/>
    <mergeCell ref="D4:D5"/>
    <mergeCell ref="A3:C3"/>
    <mergeCell ref="A2:C2"/>
    <mergeCell ref="A42:A43"/>
    <mergeCell ref="B42:B43"/>
    <mergeCell ref="A44:A45"/>
    <mergeCell ref="B44:B45"/>
    <mergeCell ref="A82:C82"/>
    <mergeCell ref="F93:L93"/>
    <mergeCell ref="F92:L92"/>
    <mergeCell ref="E91:N91"/>
    <mergeCell ref="A4:A5"/>
    <mergeCell ref="E87:N87"/>
    <mergeCell ref="E88:N88"/>
    <mergeCell ref="E89:N89"/>
    <mergeCell ref="E90:N90"/>
    <mergeCell ref="N4:N5"/>
    <mergeCell ref="J4:J5"/>
    <mergeCell ref="I4:I5"/>
    <mergeCell ref="H4:H5"/>
    <mergeCell ref="G4:G5"/>
    <mergeCell ref="A76:A78"/>
    <mergeCell ref="B76:B78"/>
    <mergeCell ref="F3:N3"/>
    <mergeCell ref="A11:A12"/>
    <mergeCell ref="B11:B12"/>
    <mergeCell ref="A25:A28"/>
    <mergeCell ref="B25:B28"/>
    <mergeCell ref="A7:A8"/>
    <mergeCell ref="B7:B8"/>
    <mergeCell ref="A13:A20"/>
    <mergeCell ref="B13:B20"/>
    <mergeCell ref="A21:A24"/>
    <mergeCell ref="B21:B24"/>
    <mergeCell ref="A55:A56"/>
    <mergeCell ref="B55:B56"/>
    <mergeCell ref="A62:A65"/>
    <mergeCell ref="B62:B65"/>
    <mergeCell ref="A60:A61"/>
    <mergeCell ref="B60:B61"/>
    <mergeCell ref="A69:A70"/>
    <mergeCell ref="B69:B70"/>
    <mergeCell ref="A29:A31"/>
    <mergeCell ref="B29:B31"/>
    <mergeCell ref="A34:A35"/>
    <mergeCell ref="B34:B35"/>
    <mergeCell ref="A36:A39"/>
    <mergeCell ref="B36:B39"/>
    <mergeCell ref="A46:A47"/>
    <mergeCell ref="B46:B47"/>
    <mergeCell ref="A48:A49"/>
    <mergeCell ref="B48:B49"/>
    <mergeCell ref="A57:A58"/>
    <mergeCell ref="B57:B58"/>
    <mergeCell ref="A50:A51"/>
    <mergeCell ref="B50:B51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2024-02-02T06:51:49Z</cp:lastPrinted>
  <dcterms:created xsi:type="dcterms:W3CDTF">2009-03-26T07:43:44Z</dcterms:created>
  <dcterms:modified xsi:type="dcterms:W3CDTF">2024-03-06T10:14:20Z</dcterms:modified>
</cp:coreProperties>
</file>