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0" windowWidth="2040" windowHeight="1470"/>
  </bookViews>
  <sheets>
    <sheet name="Sheet1" sheetId="9" r:id="rId1"/>
  </sheets>
  <calcPr calcId="124519"/>
</workbook>
</file>

<file path=xl/calcChain.xml><?xml version="1.0" encoding="utf-8"?>
<calcChain xmlns="http://schemas.openxmlformats.org/spreadsheetml/2006/main">
  <c r="F7" i="9"/>
  <c r="F8"/>
  <c r="H8" s="1"/>
  <c r="I8" s="1"/>
  <c r="F9"/>
  <c r="H9" s="1"/>
  <c r="I9" s="1"/>
  <c r="F10"/>
  <c r="H10" s="1"/>
  <c r="I10" s="1"/>
  <c r="F11"/>
  <c r="H11"/>
  <c r="I11" s="1"/>
  <c r="F12"/>
  <c r="H12"/>
  <c r="I12"/>
  <c r="F13"/>
  <c r="H13" s="1"/>
  <c r="I13" s="1"/>
  <c r="F14"/>
  <c r="H14" s="1"/>
  <c r="I14" s="1"/>
  <c r="F15"/>
  <c r="H15"/>
  <c r="I15" s="1"/>
  <c r="F16"/>
  <c r="H16" s="1"/>
  <c r="I16" s="1"/>
  <c r="F17"/>
  <c r="H17" s="1"/>
  <c r="I17" s="1"/>
  <c r="F18"/>
  <c r="H18" s="1"/>
  <c r="I18" s="1"/>
  <c r="F19"/>
  <c r="H19"/>
  <c r="I19" s="1"/>
  <c r="F20"/>
  <c r="H20" s="1"/>
  <c r="I20" s="1"/>
  <c r="F21"/>
  <c r="H21" s="1"/>
  <c r="I21" s="1"/>
  <c r="F22"/>
  <c r="H22" s="1"/>
  <c r="I22" s="1"/>
  <c r="F23"/>
  <c r="H23"/>
  <c r="I23" s="1"/>
  <c r="F24"/>
  <c r="H24" s="1"/>
  <c r="I24" s="1"/>
  <c r="F25"/>
  <c r="H25" s="1"/>
  <c r="I25" s="1"/>
  <c r="F26"/>
  <c r="H26" s="1"/>
  <c r="I26" s="1"/>
  <c r="F27"/>
  <c r="H27"/>
  <c r="I27" s="1"/>
  <c r="F28"/>
  <c r="H28" s="1"/>
  <c r="I28" s="1"/>
  <c r="F29"/>
  <c r="H29" s="1"/>
  <c r="I29" s="1"/>
  <c r="F30"/>
  <c r="H30" s="1"/>
  <c r="I30" s="1"/>
  <c r="F31"/>
  <c r="H31"/>
  <c r="I31" s="1"/>
  <c r="F32"/>
  <c r="H32" s="1"/>
  <c r="I32" s="1"/>
  <c r="F33"/>
  <c r="H33" s="1"/>
  <c r="I33" s="1"/>
  <c r="F34"/>
  <c r="H34" s="1"/>
  <c r="I34" s="1"/>
  <c r="F35"/>
  <c r="H35"/>
  <c r="I35" s="1"/>
  <c r="F36"/>
  <c r="H36" s="1"/>
  <c r="I36" s="1"/>
  <c r="F37"/>
  <c r="H37" s="1"/>
  <c r="I37" s="1"/>
  <c r="F38"/>
  <c r="H38" s="1"/>
  <c r="I38" s="1"/>
  <c r="F39"/>
  <c r="H39"/>
  <c r="I39" s="1"/>
  <c r="F40"/>
  <c r="H40" s="1"/>
  <c r="I40" s="1"/>
  <c r="F41"/>
  <c r="H41" s="1"/>
  <c r="I41" s="1"/>
  <c r="F42"/>
  <c r="H42" s="1"/>
  <c r="I42" s="1"/>
  <c r="F43"/>
  <c r="H43"/>
  <c r="I43" s="1"/>
  <c r="F44"/>
  <c r="H44" s="1"/>
  <c r="I44" s="1"/>
  <c r="F45"/>
  <c r="H45" s="1"/>
  <c r="I45" s="1"/>
  <c r="F46"/>
  <c r="H46" s="1"/>
  <c r="I46" s="1"/>
  <c r="F47"/>
  <c r="H47"/>
  <c r="I47" s="1"/>
  <c r="F48"/>
  <c r="H48" s="1"/>
  <c r="I48" s="1"/>
  <c r="F49"/>
  <c r="H49" s="1"/>
  <c r="I49" s="1"/>
  <c r="F50"/>
  <c r="H50" s="1"/>
  <c r="I50" s="1"/>
  <c r="F51"/>
  <c r="H51"/>
  <c r="I51" s="1"/>
  <c r="F52"/>
  <c r="H52" s="1"/>
  <c r="I52" s="1"/>
  <c r="F53"/>
  <c r="H53" s="1"/>
  <c r="I53" s="1"/>
  <c r="F54"/>
  <c r="H54" s="1"/>
  <c r="I54" s="1"/>
  <c r="F55"/>
  <c r="H55"/>
  <c r="I55" s="1"/>
  <c r="F56"/>
  <c r="H56" s="1"/>
  <c r="I56" s="1"/>
  <c r="F57"/>
  <c r="H57" s="1"/>
  <c r="I57" s="1"/>
  <c r="F58"/>
  <c r="H58" s="1"/>
  <c r="I58" s="1"/>
  <c r="F59"/>
  <c r="H59"/>
  <c r="I59" s="1"/>
  <c r="H7" l="1"/>
  <c r="I7" s="1"/>
  <c r="D60"/>
  <c r="F60" l="1"/>
  <c r="H60"/>
  <c r="I60" l="1"/>
</calcChain>
</file>

<file path=xl/sharedStrings.xml><?xml version="1.0" encoding="utf-8"?>
<sst xmlns="http://schemas.openxmlformats.org/spreadsheetml/2006/main" count="231" uniqueCount="177">
  <si>
    <t>Sl.
No.</t>
  </si>
  <si>
    <t>Name of Village</t>
  </si>
  <si>
    <t>AIDUZAWL</t>
  </si>
  <si>
    <t>CHHAWRTUI</t>
  </si>
  <si>
    <t>DULTE</t>
  </si>
  <si>
    <t>KAWLKULH</t>
  </si>
  <si>
    <t>KHAWZAWL-III</t>
  </si>
  <si>
    <t>KHAWZAWL-IV</t>
  </si>
  <si>
    <t>KHAWZAWL-V</t>
  </si>
  <si>
    <t>KHUALEN</t>
  </si>
  <si>
    <t>VANCHENGPUI</t>
  </si>
  <si>
    <t>Name of work
(please specify work for unskilled,
semi-skilled and skilled Labour)</t>
  </si>
  <si>
    <t>No of Regis-tered Family</t>
  </si>
  <si>
    <t>G.TOTAL</t>
  </si>
  <si>
    <t>VANKAL</t>
  </si>
  <si>
    <t>TOTAL</t>
  </si>
  <si>
    <t>NEIHDAWN</t>
  </si>
  <si>
    <t>PAMCHUNG</t>
  </si>
  <si>
    <t>PUILO</t>
  </si>
  <si>
    <t>RABUNG</t>
  </si>
  <si>
    <t>TUALPUI</t>
  </si>
  <si>
    <t>KHAWZAWL
ZAINGEN</t>
  </si>
  <si>
    <t>KAWLKULH
NORTH</t>
  </si>
  <si>
    <t>VEC</t>
  </si>
  <si>
    <t>ARRO</t>
  </si>
  <si>
    <t>BIATE</t>
  </si>
  <si>
    <t>CHALRANG</t>
  </si>
  <si>
    <t>CHAWNGTLAI</t>
  </si>
  <si>
    <t>HMUNCHENG</t>
  </si>
  <si>
    <t>KHAWHAI</t>
  </si>
  <si>
    <t>TLANGMAWI</t>
  </si>
  <si>
    <t>TLANGPUI</t>
  </si>
  <si>
    <t>LUNGTAN</t>
  </si>
  <si>
    <t>NGAIZAWL</t>
  </si>
  <si>
    <t>N.CHALRANG</t>
  </si>
  <si>
    <t>RIANGTLEI</t>
  </si>
  <si>
    <t>SIALHAWK</t>
  </si>
  <si>
    <t>TUALTE</t>
  </si>
  <si>
    <t>VANGTLANG</t>
  </si>
  <si>
    <t>KHAWZAWL HERMON</t>
  </si>
  <si>
    <t>KHAWZAWL KAWNZAR</t>
  </si>
  <si>
    <t>KHAWZAWL - I</t>
  </si>
  <si>
    <t>KHAWZAWL - II</t>
  </si>
  <si>
    <t>Unskilled 
Labour</t>
  </si>
  <si>
    <t>Unskilled Amount (Rs)</t>
  </si>
  <si>
    <t>Rate per day (Rs)</t>
  </si>
  <si>
    <t>Work Code</t>
  </si>
  <si>
    <t>Measurement of work in metre per benificiary</t>
  </si>
  <si>
    <t>Breadth (in metre)</t>
  </si>
  <si>
    <t>Length (in metre)</t>
  </si>
  <si>
    <t>Height (in metre)</t>
  </si>
  <si>
    <t>(LALTHAKIMA CHHANGTE)</t>
  </si>
  <si>
    <t>Programme Officer</t>
  </si>
  <si>
    <t>Mahatma Gandhi National Rural Employment Guarantee Act</t>
  </si>
  <si>
    <t>Khawzawl R.D. Block</t>
  </si>
  <si>
    <t>Khawzawl.</t>
  </si>
  <si>
    <t>KHAWZAWL LUNGVAR</t>
  </si>
  <si>
    <t>Financial Year : 2023 - 2024</t>
  </si>
  <si>
    <t>KHAWZAWL ARRO</t>
  </si>
  <si>
    <t>Work execu-ting agency</t>
  </si>
  <si>
    <t>No of work-ing days</t>
  </si>
  <si>
    <t>Maintenance of cement concrete road at Main road (on going), Kzl-II</t>
  </si>
  <si>
    <t>NAME OF BLOCK</t>
  </si>
  <si>
    <t>NAME OF DISTRICT</t>
  </si>
  <si>
    <t>:</t>
  </si>
  <si>
    <t>KHAWZAWL</t>
  </si>
  <si>
    <t>WORK ORDER FOR
PROVIDING EMPLOYMENT TO THOSE HOUSE HOLDS ISSUED JOB CARDS 
WHO ARE DEMANDING EMPLOYMENT UNDER MGNREGA IN MIZORAM
(August,  2023)</t>
  </si>
  <si>
    <t>Levelling of Playground</t>
  </si>
  <si>
    <t>Constn of Panchayat Bhawan for Community at Aiduzawl (Hall)</t>
  </si>
  <si>
    <t>Afforestation at Chhawrtui Tuilakna hnar @  Thingchang tlang</t>
  </si>
  <si>
    <t>Maintenance of road Below Bazar veng (New)</t>
  </si>
  <si>
    <t>Reforestation at kawlkulh Tuilak hnar.</t>
  </si>
  <si>
    <t>Constn of Individual farmpond at MS Dawngliana</t>
  </si>
  <si>
    <t>Construction of Rural Haat for Community at Kawlkulh (Vegetable Market)</t>
  </si>
  <si>
    <t>Drainage of Community Water logged land From YMA Hall to K. Hrangnawna House (New). Khawzawl-III</t>
  </si>
  <si>
    <t>Constn of Community Water logged land Near chhuanliana house</t>
  </si>
  <si>
    <t>Constn of Terrace at Zopari. KZL -V</t>
  </si>
  <si>
    <t>Constn of Terrace at Roengi. KZL -V</t>
  </si>
  <si>
    <t>Constn of Community Terrace at Changpui zau</t>
  </si>
  <si>
    <t>Improvement of road for Community at Sawilaia In to Tawngtai Tlang</t>
  </si>
  <si>
    <t>Constn of  community Water Logedland.Pamchung (On going)</t>
  </si>
  <si>
    <t>Constn of Community Water logged land from Dailovi to Lalchhuana house</t>
  </si>
  <si>
    <t>Constn of Fishpond at H.Ropara</t>
  </si>
  <si>
    <t>Constn of individual farmpond for K.Zonunthara at Balhla huan.JC No-100. Vankal</t>
  </si>
  <si>
    <t>Constn of Boulder checkdam Near Thlanmual peng.Lungvar (On going)</t>
  </si>
  <si>
    <t xml:space="preserve">Constn. Of terrace at Chuailova, KKN
</t>
  </si>
  <si>
    <t xml:space="preserve">Constn. Of terrace at Lalchawimawia,KKN
</t>
  </si>
  <si>
    <t>Drainage of Water loggedland at Dilte to Kawnzawl.(On going) Vanchengpui</t>
  </si>
  <si>
    <t>Constn of Dugout pond at V. Lalthazuala(48)</t>
  </si>
  <si>
    <t>Constn of Goat Shelter at HP Lalduhawma</t>
  </si>
  <si>
    <t>Constn ofLevel Bench Terrace for individual at Dokhuma huan JC. No-95</t>
  </si>
  <si>
    <t>Drainage of community water logged land from Lawmsanga in to Chhura tlakkawrh</t>
  </si>
  <si>
    <t>Constn of  level bench terrace for individual Thansanga JC No-72</t>
  </si>
  <si>
    <t>Plantation of Horticulture tree(Butter Fruit) for 2 familie new chawngtlai</t>
  </si>
  <si>
    <t>Construction of  Individual Farm Pond for Thansangi huan chawngtlai</t>
  </si>
  <si>
    <t>Constn.of Afforestation At khawzawl kawng</t>
  </si>
  <si>
    <t>Constn.of mini percolation tank for individual  Hrangchhawna huan,JC No-415</t>
  </si>
  <si>
    <t>Constn.of mini percolation tank for individual  Lalthlamuana sailo huan,JC No-398</t>
  </si>
  <si>
    <t>Constn.of mini percolation tank for individual  Rohlupuia huan,JC No-403</t>
  </si>
  <si>
    <t>Constn.of mini percolation tank for individual  Lalrintluanga huan,JC No-81</t>
  </si>
  <si>
    <t>Constn.of mini percolation tank for individual  R.Liannghawra huan jc no- new</t>
  </si>
  <si>
    <t>Constn of Dug Out Pond at F.Lalhumliana huan. JC.No-657.</t>
  </si>
  <si>
    <t>Constn of Dug Out Pond at Lalengliana huan. JC.No-912.</t>
  </si>
  <si>
    <t>Constn of Piggery shelter for community at H.lalrinkima huan jc no-768 kzl-II</t>
  </si>
  <si>
    <t>Maintenance of cement concrete  road near Middle School</t>
  </si>
  <si>
    <t>Constn.of piggery shelter for Rualkhuama huan jc no-108 new.tlangpui</t>
  </si>
  <si>
    <t>Drainage of Water logged -land for Community from  Rualchhungnunga house to reserve area.Lungtan</t>
  </si>
  <si>
    <t>Drainage of Water logged -land for Community near Ching Sawm chin house.ngaizawl</t>
  </si>
  <si>
    <t>Construction of Panchayat Bhawan for ommunity at Ngaizawl (Hall)</t>
  </si>
  <si>
    <t>Constn of piggery shelter at Lalrinchhana huanJC No-187 n.chalrang</t>
  </si>
  <si>
    <t>Maintenance of cement concrete road from Lungdawh kawn  to High school.Riangtlei (on going)</t>
  </si>
  <si>
    <t>Constn.of Individual farmpond at Zohranga huan jc no-248 new sialhawk</t>
  </si>
  <si>
    <t>Constn.of Individual farmpond at Lalremsiama huan jc no-659 new sialhawk</t>
  </si>
  <si>
    <t>Renovation of Anganwadi centre-I,II,III Building. Tualte</t>
  </si>
  <si>
    <t>Constn of Poultry  Shelter at Lalremmawia. JC.No-133</t>
  </si>
  <si>
    <t>Constn.of Dug out pond for C.Lalrema huan jc no-268</t>
  </si>
  <si>
    <t>Constn.of Poultry live stock  shelter for F.Zonunsangi huan jc no-266</t>
  </si>
  <si>
    <t>Drainage of community water logged land from Tuikhur to R. Thangliana House.Kawnzar (on going)</t>
  </si>
  <si>
    <t>920 nos.</t>
  </si>
  <si>
    <t>1000 nos.</t>
  </si>
  <si>
    <t>Constn. Of PCC Flooring from Thasiama house to Thanmawia house (On-going) Neihdawn</t>
  </si>
  <si>
    <t>200 nos.</t>
  </si>
  <si>
    <t>100 nos.</t>
  </si>
  <si>
    <t>Work Start Date : 16.8.2023   Work End Date : 19.8.2023</t>
  </si>
  <si>
    <t>LD/GIS/38124</t>
  </si>
  <si>
    <t>IF/GIS/38101</t>
  </si>
  <si>
    <t>DP/GIS/38130</t>
  </si>
  <si>
    <t>RC/GIS/38142</t>
  </si>
  <si>
    <t>DP/GIS/38150</t>
  </si>
  <si>
    <t>IF/GIS/38161</t>
  </si>
  <si>
    <t>IF/GIS/38104</t>
  </si>
  <si>
    <t>LD/GIS/38164</t>
  </si>
  <si>
    <t>LD/GIS/38166</t>
  </si>
  <si>
    <t>IF/GIS/38169</t>
  </si>
  <si>
    <t>IF/GIS/38170</t>
  </si>
  <si>
    <t>GIS/38173</t>
  </si>
  <si>
    <t>RC/GIS/38176</t>
  </si>
  <si>
    <t>LD/GIS/38178</t>
  </si>
  <si>
    <t>RC/GIS/38180</t>
  </si>
  <si>
    <t>LD/GIS/38181</t>
  </si>
  <si>
    <t>IF/GIS/38182</t>
  </si>
  <si>
    <t>IF/GIS/38183</t>
  </si>
  <si>
    <t>WC/GIS/38184</t>
  </si>
  <si>
    <t>IF/GIS/38186</t>
  </si>
  <si>
    <t>IF/GIS/38187</t>
  </si>
  <si>
    <t>LD/GIS/38188</t>
  </si>
  <si>
    <t>IF/GIS/38189</t>
  </si>
  <si>
    <t>IF/GIS/38190</t>
  </si>
  <si>
    <t>IF/GIS/38192</t>
  </si>
  <si>
    <t>LD/GIS/38194</t>
  </si>
  <si>
    <t>IF/GIS/38196</t>
  </si>
  <si>
    <t>DP/GIS/38200</t>
  </si>
  <si>
    <t>IF/GIS/38203</t>
  </si>
  <si>
    <t>DP/GIS/38204</t>
  </si>
  <si>
    <t>IF/GIS/38205</t>
  </si>
  <si>
    <t>IF/GIS/38206</t>
  </si>
  <si>
    <t>IF/GIS/38207</t>
  </si>
  <si>
    <t>IF/GIS/38208</t>
  </si>
  <si>
    <t>IF/GIS/38209</t>
  </si>
  <si>
    <t>IF/GIS/38210</t>
  </si>
  <si>
    <t>IF/GIS/38211</t>
  </si>
  <si>
    <t>RC/GIS/38212</t>
  </si>
  <si>
    <t>IF/GIS/38214</t>
  </si>
  <si>
    <t>RC/GIS/38214</t>
  </si>
  <si>
    <t>IF/GIS/38185</t>
  </si>
  <si>
    <t>LD/GIS/38179</t>
  </si>
  <si>
    <t>LD/GIS/38176</t>
  </si>
  <si>
    <t>IF/GIS/38103</t>
  </si>
  <si>
    <t>IF/GIS/38175</t>
  </si>
  <si>
    <t>RC/GIS/38170</t>
  </si>
  <si>
    <t>IF/GIS/38167</t>
  </si>
  <si>
    <t>IF/GIS/38168</t>
  </si>
  <si>
    <t>AV/GIS/38165</t>
  </si>
  <si>
    <t>IF/GIS/38163</t>
  </si>
  <si>
    <t>IF/GIS/38156</t>
  </si>
  <si>
    <t>IF/GIS/38153</t>
  </si>
  <si>
    <t>LD/GIS/38134</t>
  </si>
</sst>
</file>

<file path=xl/styles.xml><?xml version="1.0" encoding="utf-8"?>
<styleSheet xmlns="http://schemas.openxmlformats.org/spreadsheetml/2006/main">
  <fonts count="11"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i/>
      <sz val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b/>
      <i/>
      <sz val="8"/>
      <name val="Tahoma"/>
      <family val="2"/>
    </font>
    <font>
      <b/>
      <u/>
      <sz val="10"/>
      <name val="Tahoma"/>
      <family val="2"/>
    </font>
    <font>
      <sz val="8"/>
      <color theme="1"/>
      <name val="Tahoma"/>
      <family val="2"/>
    </font>
    <font>
      <b/>
      <i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0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3" fontId="4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2" fontId="9" fillId="0" borderId="1" xfId="0" applyNumberFormat="1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3" fontId="2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59</xdr:row>
      <xdr:rowOff>0</xdr:rowOff>
    </xdr:from>
    <xdr:to>
      <xdr:col>7</xdr:col>
      <xdr:colOff>183559</xdr:colOff>
      <xdr:row>59</xdr:row>
      <xdr:rowOff>790</xdr:rowOff>
    </xdr:to>
    <xdr:pic>
      <xdr:nvPicPr>
        <xdr:cNvPr id="3" name="Picture 2" descr="E:\2019-2020\Pu Signatur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4239" y="34699158"/>
          <a:ext cx="119989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59</xdr:row>
      <xdr:rowOff>0</xdr:rowOff>
    </xdr:from>
    <xdr:to>
      <xdr:col>7</xdr:col>
      <xdr:colOff>184098</xdr:colOff>
      <xdr:row>59</xdr:row>
      <xdr:rowOff>598</xdr:rowOff>
    </xdr:to>
    <xdr:pic>
      <xdr:nvPicPr>
        <xdr:cNvPr id="4" name="Picture 3" descr="Pu Signature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9189" y="34755567"/>
          <a:ext cx="1202295" cy="59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12</xdr:col>
      <xdr:colOff>121039</xdr:colOff>
      <xdr:row>59</xdr:row>
      <xdr:rowOff>790</xdr:rowOff>
    </xdr:to>
    <xdr:pic>
      <xdr:nvPicPr>
        <xdr:cNvPr id="6" name="Picture 5" descr="E:\2019-2020\Pu Signature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4239" y="34899183"/>
          <a:ext cx="119989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12</xdr:col>
      <xdr:colOff>86859</xdr:colOff>
      <xdr:row>59</xdr:row>
      <xdr:rowOff>598</xdr:rowOff>
    </xdr:to>
    <xdr:pic>
      <xdr:nvPicPr>
        <xdr:cNvPr id="7" name="Picture 6" descr="Pu Signature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9189" y="34955592"/>
          <a:ext cx="1202295" cy="5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64</xdr:row>
      <xdr:rowOff>86913</xdr:rowOff>
    </xdr:from>
    <xdr:to>
      <xdr:col>17</xdr:col>
      <xdr:colOff>356525</xdr:colOff>
      <xdr:row>64</xdr:row>
      <xdr:rowOff>89247</xdr:rowOff>
    </xdr:to>
    <xdr:pic>
      <xdr:nvPicPr>
        <xdr:cNvPr id="8" name="Picture 7" descr="Pu Jamesa Sign.jpg"/>
        <xdr:cNvPicPr>
          <a:picLocks noChangeAspect="1"/>
        </xdr:cNvPicPr>
      </xdr:nvPicPr>
      <xdr:blipFill>
        <a:blip xmlns:r="http://schemas.openxmlformats.org/officeDocument/2006/relationships" r:embed="rId3" cstate="print">
          <a:lum contrast="20000"/>
        </a:blip>
        <a:stretch>
          <a:fillRect/>
        </a:stretch>
      </xdr:blipFill>
      <xdr:spPr>
        <a:xfrm>
          <a:off x="10264378" y="47654763"/>
          <a:ext cx="1575725" cy="233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778025</xdr:colOff>
      <xdr:row>30</xdr:row>
      <xdr:rowOff>790</xdr:rowOff>
    </xdr:to>
    <xdr:pic>
      <xdr:nvPicPr>
        <xdr:cNvPr id="9" name="Picture 8" descr="E:\2019-2020\Pu Signatur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17373600"/>
          <a:ext cx="1178075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778564</xdr:colOff>
      <xdr:row>30</xdr:row>
      <xdr:rowOff>598</xdr:rowOff>
    </xdr:to>
    <xdr:pic>
      <xdr:nvPicPr>
        <xdr:cNvPr id="10" name="Picture 9" descr="Pu Signature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2775" y="17373600"/>
          <a:ext cx="1178614" cy="59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778169</xdr:colOff>
      <xdr:row>30</xdr:row>
      <xdr:rowOff>790</xdr:rowOff>
    </xdr:to>
    <xdr:pic>
      <xdr:nvPicPr>
        <xdr:cNvPr id="11" name="Picture 10" descr="E:\2019-2020\Pu Signature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17373600"/>
          <a:ext cx="1092494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10</xdr:col>
      <xdr:colOff>1039</xdr:colOff>
      <xdr:row>30</xdr:row>
      <xdr:rowOff>598</xdr:rowOff>
    </xdr:to>
    <xdr:pic>
      <xdr:nvPicPr>
        <xdr:cNvPr id="12" name="Picture 11" descr="Pu Signature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2775" y="17373600"/>
          <a:ext cx="1058314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10</xdr:col>
      <xdr:colOff>926</xdr:colOff>
      <xdr:row>30</xdr:row>
      <xdr:rowOff>790</xdr:rowOff>
    </xdr:to>
    <xdr:pic>
      <xdr:nvPicPr>
        <xdr:cNvPr id="13" name="Picture 12" descr="E:\2019-2020\Pu Signatu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1401425"/>
          <a:ext cx="1179541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10</xdr:col>
      <xdr:colOff>1465</xdr:colOff>
      <xdr:row>30</xdr:row>
      <xdr:rowOff>598</xdr:rowOff>
    </xdr:to>
    <xdr:pic>
      <xdr:nvPicPr>
        <xdr:cNvPr id="14" name="Picture 13" descr="Pu Signature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62475" y="11401425"/>
          <a:ext cx="1180080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9</xdr:col>
      <xdr:colOff>777436</xdr:colOff>
      <xdr:row>30</xdr:row>
      <xdr:rowOff>790</xdr:rowOff>
    </xdr:to>
    <xdr:pic>
      <xdr:nvPicPr>
        <xdr:cNvPr id="15" name="Picture 14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1401425"/>
          <a:ext cx="1091761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10</xdr:col>
      <xdr:colOff>2791</xdr:colOff>
      <xdr:row>30</xdr:row>
      <xdr:rowOff>598</xdr:rowOff>
    </xdr:to>
    <xdr:pic>
      <xdr:nvPicPr>
        <xdr:cNvPr id="16" name="Picture 15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62475" y="11401425"/>
          <a:ext cx="1057581" cy="598"/>
        </a:xfrm>
        <a:prstGeom prst="rect">
          <a:avLst/>
        </a:prstGeom>
      </xdr:spPr>
    </xdr:pic>
    <xdr:clientData/>
  </xdr:twoCellAnchor>
  <xdr:twoCellAnchor editAs="oneCell">
    <xdr:from>
      <xdr:col>6</xdr:col>
      <xdr:colOff>306457</xdr:colOff>
      <xdr:row>62</xdr:row>
      <xdr:rowOff>42782</xdr:rowOff>
    </xdr:from>
    <xdr:to>
      <xdr:col>7</xdr:col>
      <xdr:colOff>505239</xdr:colOff>
      <xdr:row>63</xdr:row>
      <xdr:rowOff>48590</xdr:rowOff>
    </xdr:to>
    <xdr:pic>
      <xdr:nvPicPr>
        <xdr:cNvPr id="17" name="Picture 16" descr="LALTHAKIMA CHHANGTE BDO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209761" y="24029217"/>
          <a:ext cx="604630" cy="453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1"/>
  <sheetViews>
    <sheetView tabSelected="1" topLeftCell="A52" zoomScale="115" zoomScaleNormal="115" workbookViewId="0">
      <selection activeCell="P57" sqref="P57"/>
    </sheetView>
  </sheetViews>
  <sheetFormatPr defaultColWidth="8.42578125" defaultRowHeight="10.5"/>
  <cols>
    <col min="1" max="1" width="3.140625" style="8" customWidth="1"/>
    <col min="2" max="2" width="12.140625" style="3" customWidth="1"/>
    <col min="3" max="3" width="4.85546875" style="3" customWidth="1"/>
    <col min="4" max="4" width="6.5703125" style="6" customWidth="1"/>
    <col min="5" max="5" width="38.140625" style="1" customWidth="1"/>
    <col min="6" max="6" width="8.7109375" style="6" customWidth="1"/>
    <col min="7" max="7" width="6.140625" style="6" customWidth="1"/>
    <col min="8" max="8" width="10.140625" style="6" customWidth="1"/>
    <col min="9" max="9" width="9.5703125" style="6" customWidth="1"/>
    <col min="10" max="10" width="11.7109375" style="6" customWidth="1"/>
    <col min="11" max="12" width="7.28515625" style="7" customWidth="1"/>
    <col min="13" max="13" width="7.28515625" style="6" customWidth="1"/>
    <col min="14" max="14" width="6.5703125" style="7" customWidth="1"/>
    <col min="15" max="16384" width="8.42578125" style="1"/>
  </cols>
  <sheetData>
    <row r="1" spans="1:16" ht="57" customHeight="1">
      <c r="A1" s="68" t="s">
        <v>66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6" ht="13.5" customHeight="1">
      <c r="A2" s="71" t="s">
        <v>63</v>
      </c>
      <c r="B2" s="71"/>
      <c r="C2" s="71"/>
      <c r="D2" s="25" t="s">
        <v>64</v>
      </c>
      <c r="E2" s="24" t="s">
        <v>65</v>
      </c>
      <c r="F2" s="21"/>
      <c r="G2" s="22"/>
      <c r="H2" s="22"/>
      <c r="I2" s="21"/>
      <c r="J2" s="69" t="s">
        <v>57</v>
      </c>
      <c r="K2" s="69"/>
      <c r="L2" s="69"/>
      <c r="M2" s="69"/>
      <c r="N2" s="69"/>
    </row>
    <row r="3" spans="1:16" ht="15.75" customHeight="1">
      <c r="A3" s="71" t="s">
        <v>62</v>
      </c>
      <c r="B3" s="71"/>
      <c r="C3" s="71"/>
      <c r="D3" s="25" t="s">
        <v>64</v>
      </c>
      <c r="E3" s="24" t="s">
        <v>65</v>
      </c>
      <c r="F3" s="55" t="s">
        <v>123</v>
      </c>
      <c r="G3" s="56"/>
      <c r="H3" s="56"/>
      <c r="I3" s="56"/>
      <c r="J3" s="56"/>
      <c r="K3" s="56"/>
      <c r="L3" s="56"/>
      <c r="M3" s="56"/>
      <c r="N3" s="56"/>
    </row>
    <row r="4" spans="1:16" ht="80.25" customHeight="1">
      <c r="A4" s="64" t="s">
        <v>0</v>
      </c>
      <c r="B4" s="66" t="s">
        <v>1</v>
      </c>
      <c r="C4" s="66" t="s">
        <v>60</v>
      </c>
      <c r="D4" s="64" t="s">
        <v>12</v>
      </c>
      <c r="E4" s="66" t="s">
        <v>11</v>
      </c>
      <c r="F4" s="67" t="s">
        <v>43</v>
      </c>
      <c r="G4" s="67" t="s">
        <v>45</v>
      </c>
      <c r="H4" s="67" t="s">
        <v>44</v>
      </c>
      <c r="I4" s="67" t="s">
        <v>15</v>
      </c>
      <c r="J4" s="67" t="s">
        <v>46</v>
      </c>
      <c r="K4" s="70" t="s">
        <v>47</v>
      </c>
      <c r="L4" s="70"/>
      <c r="M4" s="70"/>
      <c r="N4" s="66" t="s">
        <v>59</v>
      </c>
    </row>
    <row r="5" spans="1:16" ht="38.25" customHeight="1">
      <c r="A5" s="64"/>
      <c r="B5" s="66"/>
      <c r="C5" s="66"/>
      <c r="D5" s="64"/>
      <c r="E5" s="66"/>
      <c r="F5" s="67"/>
      <c r="G5" s="67"/>
      <c r="H5" s="67"/>
      <c r="I5" s="67"/>
      <c r="J5" s="67"/>
      <c r="K5" s="32" t="s">
        <v>49</v>
      </c>
      <c r="L5" s="32" t="s">
        <v>48</v>
      </c>
      <c r="M5" s="31" t="s">
        <v>50</v>
      </c>
      <c r="N5" s="66"/>
    </row>
    <row r="6" spans="1:16" s="2" customFormat="1" ht="15" customHeight="1">
      <c r="A6" s="26">
        <v>1</v>
      </c>
      <c r="B6" s="26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  <c r="I6" s="26">
        <v>9</v>
      </c>
      <c r="J6" s="26">
        <v>10</v>
      </c>
      <c r="K6" s="26">
        <v>11</v>
      </c>
      <c r="L6" s="26">
        <v>12</v>
      </c>
      <c r="M6" s="26">
        <v>13</v>
      </c>
      <c r="N6" s="26">
        <v>14</v>
      </c>
    </row>
    <row r="7" spans="1:16" ht="29.25" customHeight="1">
      <c r="A7" s="57">
        <v>1</v>
      </c>
      <c r="B7" s="59" t="s">
        <v>2</v>
      </c>
      <c r="C7" s="18">
        <v>4</v>
      </c>
      <c r="D7" s="17">
        <v>74</v>
      </c>
      <c r="E7" s="23" t="s">
        <v>67</v>
      </c>
      <c r="F7" s="10">
        <f>C7*D7</f>
        <v>296</v>
      </c>
      <c r="G7" s="10">
        <v>249</v>
      </c>
      <c r="H7" s="10">
        <f>F7*G7</f>
        <v>73704</v>
      </c>
      <c r="I7" s="10">
        <f>H7</f>
        <v>73704</v>
      </c>
      <c r="J7" s="45" t="s">
        <v>124</v>
      </c>
      <c r="K7" s="44">
        <v>20</v>
      </c>
      <c r="L7" s="44">
        <v>15</v>
      </c>
      <c r="M7" s="44">
        <v>1</v>
      </c>
      <c r="N7" s="16" t="s">
        <v>23</v>
      </c>
    </row>
    <row r="8" spans="1:16" ht="29.25" customHeight="1">
      <c r="A8" s="58"/>
      <c r="B8" s="60"/>
      <c r="C8" s="28">
        <v>4</v>
      </c>
      <c r="D8" s="17">
        <v>1</v>
      </c>
      <c r="E8" s="23" t="s">
        <v>68</v>
      </c>
      <c r="F8" s="10">
        <f t="shared" ref="F8:F59" si="0">C8*D8</f>
        <v>4</v>
      </c>
      <c r="G8" s="10">
        <v>249</v>
      </c>
      <c r="H8" s="10">
        <f t="shared" ref="H8:H59" si="1">F8*G8</f>
        <v>996</v>
      </c>
      <c r="I8" s="10">
        <f t="shared" ref="I8:I59" si="2">H8</f>
        <v>996</v>
      </c>
      <c r="J8" s="45" t="s">
        <v>125</v>
      </c>
      <c r="K8" s="44"/>
      <c r="L8" s="44"/>
      <c r="M8" s="44"/>
      <c r="N8" s="16" t="s">
        <v>23</v>
      </c>
    </row>
    <row r="9" spans="1:16" ht="29.25" customHeight="1">
      <c r="A9" s="28">
        <v>2</v>
      </c>
      <c r="B9" s="29" t="s">
        <v>3</v>
      </c>
      <c r="C9" s="28">
        <v>4</v>
      </c>
      <c r="D9" s="17">
        <v>249</v>
      </c>
      <c r="E9" s="35" t="s">
        <v>69</v>
      </c>
      <c r="F9" s="10">
        <f t="shared" si="0"/>
        <v>996</v>
      </c>
      <c r="G9" s="10">
        <v>249</v>
      </c>
      <c r="H9" s="10">
        <f t="shared" si="1"/>
        <v>248004</v>
      </c>
      <c r="I9" s="10">
        <f t="shared" si="2"/>
        <v>248004</v>
      </c>
      <c r="J9" s="45" t="s">
        <v>126</v>
      </c>
      <c r="K9" s="44" t="s">
        <v>118</v>
      </c>
      <c r="L9" s="44"/>
      <c r="M9" s="44"/>
      <c r="N9" s="16" t="s">
        <v>23</v>
      </c>
    </row>
    <row r="10" spans="1:16" ht="27.75" customHeight="1">
      <c r="A10" s="18">
        <v>3</v>
      </c>
      <c r="B10" s="19" t="s">
        <v>4</v>
      </c>
      <c r="C10" s="28">
        <v>4</v>
      </c>
      <c r="D10" s="17">
        <v>226</v>
      </c>
      <c r="E10" s="23" t="s">
        <v>70</v>
      </c>
      <c r="F10" s="10">
        <f t="shared" si="0"/>
        <v>904</v>
      </c>
      <c r="G10" s="10">
        <v>249</v>
      </c>
      <c r="H10" s="10">
        <f t="shared" si="1"/>
        <v>225096</v>
      </c>
      <c r="I10" s="10">
        <f t="shared" si="2"/>
        <v>225096</v>
      </c>
      <c r="J10" s="45" t="s">
        <v>127</v>
      </c>
      <c r="K10" s="44">
        <v>276</v>
      </c>
      <c r="L10" s="44">
        <v>3</v>
      </c>
      <c r="M10" s="44">
        <v>2</v>
      </c>
      <c r="N10" s="16" t="s">
        <v>23</v>
      </c>
    </row>
    <row r="11" spans="1:16" ht="23.25" customHeight="1">
      <c r="A11" s="53">
        <v>4</v>
      </c>
      <c r="B11" s="54" t="s">
        <v>5</v>
      </c>
      <c r="C11" s="28">
        <v>4</v>
      </c>
      <c r="D11" s="17">
        <v>275</v>
      </c>
      <c r="E11" s="23" t="s">
        <v>71</v>
      </c>
      <c r="F11" s="10">
        <f t="shared" si="0"/>
        <v>1100</v>
      </c>
      <c r="G11" s="10">
        <v>249</v>
      </c>
      <c r="H11" s="10">
        <f t="shared" si="1"/>
        <v>273900</v>
      </c>
      <c r="I11" s="10">
        <f t="shared" si="2"/>
        <v>273900</v>
      </c>
      <c r="J11" s="45" t="s">
        <v>128</v>
      </c>
      <c r="K11" s="44" t="s">
        <v>119</v>
      </c>
      <c r="L11" s="44"/>
      <c r="M11" s="44"/>
      <c r="N11" s="16" t="s">
        <v>23</v>
      </c>
    </row>
    <row r="12" spans="1:16" ht="23.25" customHeight="1">
      <c r="A12" s="53"/>
      <c r="B12" s="54"/>
      <c r="C12" s="28">
        <v>4</v>
      </c>
      <c r="D12" s="17">
        <v>250</v>
      </c>
      <c r="E12" s="23" t="s">
        <v>72</v>
      </c>
      <c r="F12" s="10">
        <f t="shared" si="0"/>
        <v>1000</v>
      </c>
      <c r="G12" s="10">
        <v>249</v>
      </c>
      <c r="H12" s="10">
        <f t="shared" si="1"/>
        <v>249000</v>
      </c>
      <c r="I12" s="10">
        <f t="shared" si="2"/>
        <v>249000</v>
      </c>
      <c r="J12" s="45" t="s">
        <v>129</v>
      </c>
      <c r="K12" s="44">
        <v>3</v>
      </c>
      <c r="L12" s="44">
        <v>2.5</v>
      </c>
      <c r="M12" s="44">
        <v>1.5</v>
      </c>
      <c r="N12" s="16" t="s">
        <v>23</v>
      </c>
    </row>
    <row r="13" spans="1:16" ht="23.25" customHeight="1">
      <c r="A13" s="53"/>
      <c r="B13" s="54"/>
      <c r="C13" s="28">
        <v>4</v>
      </c>
      <c r="D13" s="17">
        <v>1</v>
      </c>
      <c r="E13" s="23" t="s">
        <v>73</v>
      </c>
      <c r="F13" s="10">
        <f t="shared" si="0"/>
        <v>4</v>
      </c>
      <c r="G13" s="10">
        <v>249</v>
      </c>
      <c r="H13" s="10">
        <f t="shared" si="1"/>
        <v>996</v>
      </c>
      <c r="I13" s="10">
        <f t="shared" si="2"/>
        <v>996</v>
      </c>
      <c r="J13" s="45" t="s">
        <v>130</v>
      </c>
      <c r="K13" s="44"/>
      <c r="L13" s="44"/>
      <c r="M13" s="44"/>
      <c r="N13" s="16" t="s">
        <v>23</v>
      </c>
    </row>
    <row r="14" spans="1:16" ht="27.75" customHeight="1">
      <c r="A14" s="30">
        <v>5</v>
      </c>
      <c r="B14" s="30" t="s">
        <v>6</v>
      </c>
      <c r="C14" s="28">
        <v>4</v>
      </c>
      <c r="D14" s="17">
        <v>278</v>
      </c>
      <c r="E14" s="23" t="s">
        <v>74</v>
      </c>
      <c r="F14" s="10">
        <f t="shared" si="0"/>
        <v>1112</v>
      </c>
      <c r="G14" s="10">
        <v>249</v>
      </c>
      <c r="H14" s="10">
        <f t="shared" si="1"/>
        <v>276888</v>
      </c>
      <c r="I14" s="10">
        <f t="shared" si="2"/>
        <v>276888</v>
      </c>
      <c r="J14" s="45" t="s">
        <v>131</v>
      </c>
      <c r="K14" s="44">
        <v>100</v>
      </c>
      <c r="L14" s="44">
        <v>0.5</v>
      </c>
      <c r="M14" s="44">
        <v>0.5</v>
      </c>
      <c r="N14" s="16" t="s">
        <v>23</v>
      </c>
      <c r="P14" s="27"/>
    </row>
    <row r="15" spans="1:16" ht="31.5" customHeight="1">
      <c r="A15" s="28">
        <v>6</v>
      </c>
      <c r="B15" s="29" t="s">
        <v>7</v>
      </c>
      <c r="C15" s="28">
        <v>4</v>
      </c>
      <c r="D15" s="17">
        <v>294</v>
      </c>
      <c r="E15" s="36" t="s">
        <v>75</v>
      </c>
      <c r="F15" s="10">
        <f t="shared" si="0"/>
        <v>1176</v>
      </c>
      <c r="G15" s="10">
        <v>249</v>
      </c>
      <c r="H15" s="10">
        <f t="shared" si="1"/>
        <v>292824</v>
      </c>
      <c r="I15" s="10">
        <f t="shared" si="2"/>
        <v>292824</v>
      </c>
      <c r="J15" s="45" t="s">
        <v>132</v>
      </c>
      <c r="K15" s="44">
        <v>82</v>
      </c>
      <c r="L15" s="44">
        <v>1</v>
      </c>
      <c r="M15" s="44">
        <v>1</v>
      </c>
      <c r="N15" s="16" t="s">
        <v>23</v>
      </c>
    </row>
    <row r="16" spans="1:16" ht="24.75" customHeight="1">
      <c r="A16" s="53">
        <v>7</v>
      </c>
      <c r="B16" s="54" t="s">
        <v>8</v>
      </c>
      <c r="C16" s="28">
        <v>4</v>
      </c>
      <c r="D16" s="17">
        <v>157</v>
      </c>
      <c r="E16" s="29" t="s">
        <v>76</v>
      </c>
      <c r="F16" s="10">
        <f t="shared" si="0"/>
        <v>628</v>
      </c>
      <c r="G16" s="10">
        <v>249</v>
      </c>
      <c r="H16" s="10">
        <f t="shared" si="1"/>
        <v>156372</v>
      </c>
      <c r="I16" s="10">
        <f t="shared" si="2"/>
        <v>156372</v>
      </c>
      <c r="J16" s="45" t="s">
        <v>133</v>
      </c>
      <c r="K16" s="44">
        <v>580</v>
      </c>
      <c r="L16" s="44">
        <v>2</v>
      </c>
      <c r="M16" s="44">
        <v>1</v>
      </c>
      <c r="N16" s="16" t="s">
        <v>23</v>
      </c>
    </row>
    <row r="17" spans="1:14" ht="24.75" customHeight="1">
      <c r="A17" s="53"/>
      <c r="B17" s="54"/>
      <c r="C17" s="28">
        <v>4</v>
      </c>
      <c r="D17" s="17">
        <v>158</v>
      </c>
      <c r="E17" s="29" t="s">
        <v>77</v>
      </c>
      <c r="F17" s="10">
        <f t="shared" si="0"/>
        <v>632</v>
      </c>
      <c r="G17" s="10">
        <v>249</v>
      </c>
      <c r="H17" s="10">
        <f t="shared" si="1"/>
        <v>157368</v>
      </c>
      <c r="I17" s="10">
        <f t="shared" si="2"/>
        <v>157368</v>
      </c>
      <c r="J17" s="45" t="s">
        <v>134</v>
      </c>
      <c r="K17" s="44">
        <v>580</v>
      </c>
      <c r="L17" s="44">
        <v>2</v>
      </c>
      <c r="M17" s="44">
        <v>1</v>
      </c>
      <c r="N17" s="16" t="s">
        <v>23</v>
      </c>
    </row>
    <row r="18" spans="1:14" ht="28.5" customHeight="1">
      <c r="A18" s="18">
        <v>8</v>
      </c>
      <c r="B18" s="19" t="s">
        <v>9</v>
      </c>
      <c r="C18" s="28">
        <v>4</v>
      </c>
      <c r="D18" s="17">
        <v>54</v>
      </c>
      <c r="E18" s="23" t="s">
        <v>78</v>
      </c>
      <c r="F18" s="10">
        <f t="shared" si="0"/>
        <v>216</v>
      </c>
      <c r="G18" s="10">
        <v>249</v>
      </c>
      <c r="H18" s="10">
        <f t="shared" si="1"/>
        <v>53784</v>
      </c>
      <c r="I18" s="10">
        <f t="shared" si="2"/>
        <v>53784</v>
      </c>
      <c r="J18" s="45" t="s">
        <v>135</v>
      </c>
      <c r="K18" s="44">
        <v>200</v>
      </c>
      <c r="L18" s="44">
        <v>2</v>
      </c>
      <c r="M18" s="44">
        <v>1</v>
      </c>
      <c r="N18" s="16" t="s">
        <v>23</v>
      </c>
    </row>
    <row r="19" spans="1:14" ht="33" customHeight="1">
      <c r="A19" s="18">
        <v>9</v>
      </c>
      <c r="B19" s="19" t="s">
        <v>16</v>
      </c>
      <c r="C19" s="28">
        <v>4</v>
      </c>
      <c r="D19" s="17">
        <v>145</v>
      </c>
      <c r="E19" s="37" t="s">
        <v>120</v>
      </c>
      <c r="F19" s="10">
        <f t="shared" si="0"/>
        <v>580</v>
      </c>
      <c r="G19" s="10">
        <v>249</v>
      </c>
      <c r="H19" s="10">
        <f t="shared" si="1"/>
        <v>144420</v>
      </c>
      <c r="I19" s="10">
        <f t="shared" si="2"/>
        <v>144420</v>
      </c>
      <c r="J19" s="45" t="s">
        <v>136</v>
      </c>
      <c r="K19" s="44">
        <v>60</v>
      </c>
      <c r="L19" s="44">
        <v>3</v>
      </c>
      <c r="M19" s="44">
        <v>0.15</v>
      </c>
      <c r="N19" s="16" t="s">
        <v>23</v>
      </c>
    </row>
    <row r="20" spans="1:14" ht="25.5" customHeight="1">
      <c r="A20" s="18">
        <v>10</v>
      </c>
      <c r="B20" s="19" t="s">
        <v>17</v>
      </c>
      <c r="C20" s="28">
        <v>4</v>
      </c>
      <c r="D20" s="17">
        <v>83</v>
      </c>
      <c r="E20" s="23" t="s">
        <v>80</v>
      </c>
      <c r="F20" s="10">
        <f t="shared" si="0"/>
        <v>332</v>
      </c>
      <c r="G20" s="10">
        <v>249</v>
      </c>
      <c r="H20" s="10">
        <f t="shared" si="1"/>
        <v>82668</v>
      </c>
      <c r="I20" s="10">
        <f t="shared" si="2"/>
        <v>82668</v>
      </c>
      <c r="J20" s="45" t="s">
        <v>137</v>
      </c>
      <c r="K20" s="44">
        <v>20</v>
      </c>
      <c r="L20" s="44">
        <v>0.5</v>
      </c>
      <c r="M20" s="44">
        <v>0.5</v>
      </c>
      <c r="N20" s="16" t="s">
        <v>23</v>
      </c>
    </row>
    <row r="21" spans="1:14" ht="30.75" customHeight="1">
      <c r="A21" s="18">
        <v>11</v>
      </c>
      <c r="B21" s="19" t="s">
        <v>18</v>
      </c>
      <c r="C21" s="28">
        <v>4</v>
      </c>
      <c r="D21" s="17">
        <v>118</v>
      </c>
      <c r="E21" s="38" t="s">
        <v>79</v>
      </c>
      <c r="F21" s="10">
        <f t="shared" si="0"/>
        <v>472</v>
      </c>
      <c r="G21" s="10">
        <v>249</v>
      </c>
      <c r="H21" s="10">
        <f t="shared" si="1"/>
        <v>117528</v>
      </c>
      <c r="I21" s="10">
        <f t="shared" si="2"/>
        <v>117528</v>
      </c>
      <c r="J21" s="45" t="s">
        <v>138</v>
      </c>
      <c r="K21" s="44">
        <v>35</v>
      </c>
      <c r="L21" s="44">
        <v>3</v>
      </c>
      <c r="M21" s="44">
        <v>0.5</v>
      </c>
      <c r="N21" s="16" t="s">
        <v>23</v>
      </c>
    </row>
    <row r="22" spans="1:14" ht="30" customHeight="1">
      <c r="A22" s="18">
        <v>12</v>
      </c>
      <c r="B22" s="19" t="s">
        <v>19</v>
      </c>
      <c r="C22" s="28">
        <v>4</v>
      </c>
      <c r="D22" s="17">
        <v>345</v>
      </c>
      <c r="E22" s="23" t="s">
        <v>81</v>
      </c>
      <c r="F22" s="10">
        <f t="shared" si="0"/>
        <v>1380</v>
      </c>
      <c r="G22" s="10">
        <v>249</v>
      </c>
      <c r="H22" s="10">
        <f t="shared" si="1"/>
        <v>343620</v>
      </c>
      <c r="I22" s="10">
        <f t="shared" si="2"/>
        <v>343620</v>
      </c>
      <c r="J22" s="45" t="s">
        <v>139</v>
      </c>
      <c r="K22" s="44">
        <v>100</v>
      </c>
      <c r="L22" s="44">
        <v>0.5</v>
      </c>
      <c r="M22" s="44">
        <v>0.5</v>
      </c>
      <c r="N22" s="16" t="s">
        <v>23</v>
      </c>
    </row>
    <row r="23" spans="1:14" ht="33" customHeight="1">
      <c r="A23" s="18">
        <v>13</v>
      </c>
      <c r="B23" s="19" t="s">
        <v>20</v>
      </c>
      <c r="C23" s="28">
        <v>4</v>
      </c>
      <c r="D23" s="17">
        <v>145</v>
      </c>
      <c r="E23" s="23" t="s">
        <v>82</v>
      </c>
      <c r="F23" s="10">
        <f t="shared" si="0"/>
        <v>580</v>
      </c>
      <c r="G23" s="10">
        <v>249</v>
      </c>
      <c r="H23" s="10">
        <f t="shared" si="1"/>
        <v>144420</v>
      </c>
      <c r="I23" s="10">
        <f t="shared" si="2"/>
        <v>144420</v>
      </c>
      <c r="J23" s="45" t="s">
        <v>140</v>
      </c>
      <c r="K23" s="44">
        <v>22</v>
      </c>
      <c r="L23" s="44">
        <v>20</v>
      </c>
      <c r="M23" s="44">
        <v>1.2</v>
      </c>
      <c r="N23" s="16" t="s">
        <v>23</v>
      </c>
    </row>
    <row r="24" spans="1:14" ht="30.75" customHeight="1">
      <c r="A24" s="18">
        <v>14</v>
      </c>
      <c r="B24" s="19" t="s">
        <v>14</v>
      </c>
      <c r="C24" s="28">
        <v>4</v>
      </c>
      <c r="D24" s="17">
        <v>105</v>
      </c>
      <c r="E24" s="23" t="s">
        <v>83</v>
      </c>
      <c r="F24" s="10">
        <f t="shared" si="0"/>
        <v>420</v>
      </c>
      <c r="G24" s="10">
        <v>249</v>
      </c>
      <c r="H24" s="10">
        <f t="shared" si="1"/>
        <v>104580</v>
      </c>
      <c r="I24" s="10">
        <f t="shared" si="2"/>
        <v>104580</v>
      </c>
      <c r="J24" s="45" t="s">
        <v>141</v>
      </c>
      <c r="K24" s="44">
        <v>3</v>
      </c>
      <c r="L24" s="44">
        <v>3</v>
      </c>
      <c r="M24" s="44">
        <v>1.2</v>
      </c>
      <c r="N24" s="16" t="s">
        <v>23</v>
      </c>
    </row>
    <row r="25" spans="1:14" ht="30.75" customHeight="1">
      <c r="A25" s="28">
        <v>15</v>
      </c>
      <c r="B25" s="29" t="s">
        <v>56</v>
      </c>
      <c r="C25" s="28">
        <v>4</v>
      </c>
      <c r="D25" s="17">
        <v>176</v>
      </c>
      <c r="E25" s="23" t="s">
        <v>84</v>
      </c>
      <c r="F25" s="10">
        <f t="shared" si="0"/>
        <v>704</v>
      </c>
      <c r="G25" s="10">
        <v>249</v>
      </c>
      <c r="H25" s="10">
        <f t="shared" si="1"/>
        <v>175296</v>
      </c>
      <c r="I25" s="10">
        <f t="shared" si="2"/>
        <v>175296</v>
      </c>
      <c r="J25" s="45" t="s">
        <v>142</v>
      </c>
      <c r="K25" s="44">
        <v>20</v>
      </c>
      <c r="L25" s="44">
        <v>2</v>
      </c>
      <c r="M25" s="44">
        <v>0.5</v>
      </c>
      <c r="N25" s="16" t="s">
        <v>23</v>
      </c>
    </row>
    <row r="26" spans="1:14" ht="29.25" customHeight="1">
      <c r="A26" s="53">
        <v>16</v>
      </c>
      <c r="B26" s="54" t="s">
        <v>22</v>
      </c>
      <c r="C26" s="28">
        <v>4</v>
      </c>
      <c r="D26" s="17">
        <v>129</v>
      </c>
      <c r="E26" s="39" t="s">
        <v>85</v>
      </c>
      <c r="F26" s="10">
        <f t="shared" si="0"/>
        <v>516</v>
      </c>
      <c r="G26" s="10">
        <v>249</v>
      </c>
      <c r="H26" s="10">
        <f t="shared" si="1"/>
        <v>128484</v>
      </c>
      <c r="I26" s="10">
        <f t="shared" si="2"/>
        <v>128484</v>
      </c>
      <c r="J26" s="45" t="s">
        <v>143</v>
      </c>
      <c r="K26" s="44">
        <v>475</v>
      </c>
      <c r="L26" s="44">
        <v>2</v>
      </c>
      <c r="M26" s="44">
        <v>1</v>
      </c>
      <c r="N26" s="16" t="s">
        <v>23</v>
      </c>
    </row>
    <row r="27" spans="1:14" ht="29.25" customHeight="1">
      <c r="A27" s="53"/>
      <c r="B27" s="54"/>
      <c r="C27" s="28">
        <v>4</v>
      </c>
      <c r="D27" s="17">
        <v>130</v>
      </c>
      <c r="E27" s="39" t="s">
        <v>86</v>
      </c>
      <c r="F27" s="10">
        <f t="shared" si="0"/>
        <v>520</v>
      </c>
      <c r="G27" s="10">
        <v>249</v>
      </c>
      <c r="H27" s="10">
        <f t="shared" si="1"/>
        <v>129480</v>
      </c>
      <c r="I27" s="10">
        <f t="shared" si="2"/>
        <v>129480</v>
      </c>
      <c r="J27" s="45" t="s">
        <v>144</v>
      </c>
      <c r="K27" s="44">
        <v>475</v>
      </c>
      <c r="L27" s="44">
        <v>2</v>
      </c>
      <c r="M27" s="44">
        <v>1</v>
      </c>
      <c r="N27" s="16" t="s">
        <v>23</v>
      </c>
    </row>
    <row r="28" spans="1:14" ht="36" customHeight="1">
      <c r="A28" s="18">
        <v>17</v>
      </c>
      <c r="B28" s="19" t="s">
        <v>10</v>
      </c>
      <c r="C28" s="28">
        <v>4</v>
      </c>
      <c r="D28" s="17">
        <v>169</v>
      </c>
      <c r="E28" s="40" t="s">
        <v>87</v>
      </c>
      <c r="F28" s="10">
        <f t="shared" si="0"/>
        <v>676</v>
      </c>
      <c r="G28" s="10">
        <v>249</v>
      </c>
      <c r="H28" s="10">
        <f t="shared" si="1"/>
        <v>168324</v>
      </c>
      <c r="I28" s="10">
        <f t="shared" si="2"/>
        <v>168324</v>
      </c>
      <c r="J28" s="45" t="s">
        <v>145</v>
      </c>
      <c r="K28" s="44">
        <v>52</v>
      </c>
      <c r="L28" s="44">
        <v>0.5</v>
      </c>
      <c r="M28" s="44">
        <v>0.5</v>
      </c>
      <c r="N28" s="16" t="s">
        <v>23</v>
      </c>
    </row>
    <row r="29" spans="1:14" ht="29.25" customHeight="1">
      <c r="A29" s="28">
        <v>18</v>
      </c>
      <c r="B29" s="29" t="s">
        <v>58</v>
      </c>
      <c r="C29" s="28">
        <v>4</v>
      </c>
      <c r="D29" s="17">
        <v>121</v>
      </c>
      <c r="E29" s="41" t="s">
        <v>88</v>
      </c>
      <c r="F29" s="10">
        <f t="shared" si="0"/>
        <v>484</v>
      </c>
      <c r="G29" s="10">
        <v>249</v>
      </c>
      <c r="H29" s="10">
        <f t="shared" si="1"/>
        <v>120516</v>
      </c>
      <c r="I29" s="10">
        <f t="shared" si="2"/>
        <v>120516</v>
      </c>
      <c r="J29" s="45" t="s">
        <v>146</v>
      </c>
      <c r="K29" s="44">
        <v>18</v>
      </c>
      <c r="L29" s="44">
        <v>13</v>
      </c>
      <c r="M29" s="44">
        <v>2</v>
      </c>
      <c r="N29" s="16" t="s">
        <v>23</v>
      </c>
    </row>
    <row r="30" spans="1:14" ht="30" customHeight="1">
      <c r="A30" s="28">
        <v>19</v>
      </c>
      <c r="B30" s="29" t="s">
        <v>21</v>
      </c>
      <c r="C30" s="28">
        <v>4</v>
      </c>
      <c r="D30" s="17">
        <v>258</v>
      </c>
      <c r="E30" s="40" t="s">
        <v>89</v>
      </c>
      <c r="F30" s="10">
        <f t="shared" si="0"/>
        <v>1032</v>
      </c>
      <c r="G30" s="10">
        <v>249</v>
      </c>
      <c r="H30" s="10">
        <f t="shared" si="1"/>
        <v>256968</v>
      </c>
      <c r="I30" s="10">
        <f t="shared" si="2"/>
        <v>256968</v>
      </c>
      <c r="J30" s="45" t="s">
        <v>147</v>
      </c>
      <c r="K30" s="44">
        <v>4.7</v>
      </c>
      <c r="L30" s="44">
        <v>2</v>
      </c>
      <c r="M30" s="44">
        <v>2</v>
      </c>
      <c r="N30" s="16" t="s">
        <v>23</v>
      </c>
    </row>
    <row r="31" spans="1:14" s="9" customFormat="1" ht="30" customHeight="1">
      <c r="A31" s="28">
        <v>20</v>
      </c>
      <c r="B31" s="29" t="s">
        <v>24</v>
      </c>
      <c r="C31" s="28">
        <v>4</v>
      </c>
      <c r="D31" s="43">
        <v>49</v>
      </c>
      <c r="E31" s="23" t="s">
        <v>90</v>
      </c>
      <c r="F31" s="10">
        <f t="shared" si="0"/>
        <v>196</v>
      </c>
      <c r="G31" s="10">
        <v>249</v>
      </c>
      <c r="H31" s="10">
        <f t="shared" si="1"/>
        <v>48804</v>
      </c>
      <c r="I31" s="10">
        <f t="shared" si="2"/>
        <v>48804</v>
      </c>
      <c r="J31" s="45" t="s">
        <v>148</v>
      </c>
      <c r="K31" s="44">
        <v>141</v>
      </c>
      <c r="L31" s="44">
        <v>2</v>
      </c>
      <c r="M31" s="44">
        <v>1</v>
      </c>
      <c r="N31" s="16" t="s">
        <v>23</v>
      </c>
    </row>
    <row r="32" spans="1:14" s="9" customFormat="1" ht="30" customHeight="1">
      <c r="A32" s="28">
        <v>21</v>
      </c>
      <c r="B32" s="29" t="s">
        <v>25</v>
      </c>
      <c r="C32" s="28">
        <v>4</v>
      </c>
      <c r="D32" s="43">
        <v>525</v>
      </c>
      <c r="E32" s="29" t="s">
        <v>91</v>
      </c>
      <c r="F32" s="10">
        <f t="shared" si="0"/>
        <v>2100</v>
      </c>
      <c r="G32" s="10">
        <v>249</v>
      </c>
      <c r="H32" s="10">
        <f t="shared" si="1"/>
        <v>522900</v>
      </c>
      <c r="I32" s="10">
        <f t="shared" si="2"/>
        <v>522900</v>
      </c>
      <c r="J32" s="45" t="s">
        <v>149</v>
      </c>
      <c r="K32" s="44">
        <v>200</v>
      </c>
      <c r="L32" s="44">
        <v>0.4</v>
      </c>
      <c r="M32" s="44">
        <v>0.4</v>
      </c>
      <c r="N32" s="16" t="s">
        <v>23</v>
      </c>
    </row>
    <row r="33" spans="1:14" s="9" customFormat="1" ht="30" customHeight="1">
      <c r="A33" s="28">
        <v>22</v>
      </c>
      <c r="B33" s="29" t="s">
        <v>26</v>
      </c>
      <c r="C33" s="28">
        <v>4</v>
      </c>
      <c r="D33" s="43">
        <v>161</v>
      </c>
      <c r="E33" s="23" t="s">
        <v>92</v>
      </c>
      <c r="F33" s="10">
        <f t="shared" si="0"/>
        <v>644</v>
      </c>
      <c r="G33" s="10">
        <v>249</v>
      </c>
      <c r="H33" s="10">
        <f t="shared" si="1"/>
        <v>160356</v>
      </c>
      <c r="I33" s="10">
        <f t="shared" si="2"/>
        <v>160356</v>
      </c>
      <c r="J33" s="45" t="s">
        <v>150</v>
      </c>
      <c r="K33" s="44">
        <v>230</v>
      </c>
      <c r="L33" s="44">
        <v>2</v>
      </c>
      <c r="M33" s="44">
        <v>1</v>
      </c>
      <c r="N33" s="16" t="s">
        <v>23</v>
      </c>
    </row>
    <row r="34" spans="1:14" s="9" customFormat="1" ht="30" customHeight="1">
      <c r="A34" s="53">
        <v>23</v>
      </c>
      <c r="B34" s="54" t="s">
        <v>27</v>
      </c>
      <c r="C34" s="28">
        <v>4</v>
      </c>
      <c r="D34" s="43">
        <v>200</v>
      </c>
      <c r="E34" s="42" t="s">
        <v>93</v>
      </c>
      <c r="F34" s="10">
        <f t="shared" si="0"/>
        <v>800</v>
      </c>
      <c r="G34" s="10">
        <v>249</v>
      </c>
      <c r="H34" s="10">
        <f t="shared" si="1"/>
        <v>199200</v>
      </c>
      <c r="I34" s="10">
        <f t="shared" si="2"/>
        <v>199200</v>
      </c>
      <c r="J34" s="45" t="s">
        <v>151</v>
      </c>
      <c r="K34" s="44" t="s">
        <v>121</v>
      </c>
      <c r="L34" s="44"/>
      <c r="M34" s="44"/>
      <c r="N34" s="16" t="s">
        <v>23</v>
      </c>
    </row>
    <row r="35" spans="1:14" s="9" customFormat="1" ht="29.25" customHeight="1">
      <c r="A35" s="53"/>
      <c r="B35" s="54"/>
      <c r="C35" s="28">
        <v>4</v>
      </c>
      <c r="D35" s="43">
        <v>199</v>
      </c>
      <c r="E35" s="42" t="s">
        <v>94</v>
      </c>
      <c r="F35" s="10">
        <f t="shared" si="0"/>
        <v>796</v>
      </c>
      <c r="G35" s="10">
        <v>249</v>
      </c>
      <c r="H35" s="10">
        <f t="shared" si="1"/>
        <v>198204</v>
      </c>
      <c r="I35" s="10">
        <f t="shared" si="2"/>
        <v>198204</v>
      </c>
      <c r="J35" s="45" t="s">
        <v>152</v>
      </c>
      <c r="K35" s="44">
        <v>4</v>
      </c>
      <c r="L35" s="44">
        <v>2</v>
      </c>
      <c r="M35" s="44">
        <v>1</v>
      </c>
      <c r="N35" s="16" t="s">
        <v>23</v>
      </c>
    </row>
    <row r="36" spans="1:14" s="9" customFormat="1" ht="28.5" customHeight="1">
      <c r="A36" s="18">
        <v>24</v>
      </c>
      <c r="B36" s="19" t="s">
        <v>28</v>
      </c>
      <c r="C36" s="28">
        <v>4</v>
      </c>
      <c r="D36" s="43">
        <v>93</v>
      </c>
      <c r="E36" s="23" t="s">
        <v>95</v>
      </c>
      <c r="F36" s="10">
        <f t="shared" si="0"/>
        <v>372</v>
      </c>
      <c r="G36" s="10">
        <v>249</v>
      </c>
      <c r="H36" s="10">
        <f t="shared" si="1"/>
        <v>92628</v>
      </c>
      <c r="I36" s="10">
        <f t="shared" si="2"/>
        <v>92628</v>
      </c>
      <c r="J36" s="45" t="s">
        <v>153</v>
      </c>
      <c r="K36" s="44" t="s">
        <v>122</v>
      </c>
      <c r="L36" s="44"/>
      <c r="M36" s="44"/>
      <c r="N36" s="16" t="s">
        <v>23</v>
      </c>
    </row>
    <row r="37" spans="1:14" s="9" customFormat="1" ht="32.25" customHeight="1">
      <c r="A37" s="57">
        <v>25</v>
      </c>
      <c r="B37" s="59" t="s">
        <v>29</v>
      </c>
      <c r="C37" s="28">
        <v>4</v>
      </c>
      <c r="D37" s="43">
        <v>110</v>
      </c>
      <c r="E37" s="23" t="s">
        <v>96</v>
      </c>
      <c r="F37" s="10">
        <f t="shared" si="0"/>
        <v>440</v>
      </c>
      <c r="G37" s="10">
        <v>249</v>
      </c>
      <c r="H37" s="10">
        <f t="shared" si="1"/>
        <v>109560</v>
      </c>
      <c r="I37" s="10">
        <f t="shared" si="2"/>
        <v>109560</v>
      </c>
      <c r="J37" s="45" t="s">
        <v>154</v>
      </c>
      <c r="K37" s="44">
        <v>4</v>
      </c>
      <c r="L37" s="44">
        <v>2</v>
      </c>
      <c r="M37" s="44">
        <v>1</v>
      </c>
      <c r="N37" s="16" t="s">
        <v>23</v>
      </c>
    </row>
    <row r="38" spans="1:14" s="9" customFormat="1" ht="32.25" customHeight="1">
      <c r="A38" s="72"/>
      <c r="B38" s="73"/>
      <c r="C38" s="28">
        <v>4</v>
      </c>
      <c r="D38" s="43">
        <v>110</v>
      </c>
      <c r="E38" s="23" t="s">
        <v>97</v>
      </c>
      <c r="F38" s="10">
        <f t="shared" si="0"/>
        <v>440</v>
      </c>
      <c r="G38" s="10">
        <v>249</v>
      </c>
      <c r="H38" s="10">
        <f t="shared" si="1"/>
        <v>109560</v>
      </c>
      <c r="I38" s="10">
        <f t="shared" si="2"/>
        <v>109560</v>
      </c>
      <c r="J38" s="45" t="s">
        <v>155</v>
      </c>
      <c r="K38" s="44">
        <v>4</v>
      </c>
      <c r="L38" s="44">
        <v>2</v>
      </c>
      <c r="M38" s="44">
        <v>1</v>
      </c>
      <c r="N38" s="16" t="s">
        <v>23</v>
      </c>
    </row>
    <row r="39" spans="1:14" s="9" customFormat="1" ht="32.25" customHeight="1">
      <c r="A39" s="72"/>
      <c r="B39" s="73"/>
      <c r="C39" s="28">
        <v>4</v>
      </c>
      <c r="D39" s="43">
        <v>110</v>
      </c>
      <c r="E39" s="23" t="s">
        <v>98</v>
      </c>
      <c r="F39" s="10">
        <f t="shared" si="0"/>
        <v>440</v>
      </c>
      <c r="G39" s="10">
        <v>249</v>
      </c>
      <c r="H39" s="10">
        <f t="shared" si="1"/>
        <v>109560</v>
      </c>
      <c r="I39" s="10">
        <f t="shared" si="2"/>
        <v>109560</v>
      </c>
      <c r="J39" s="45" t="s">
        <v>156</v>
      </c>
      <c r="K39" s="44">
        <v>4</v>
      </c>
      <c r="L39" s="44">
        <v>2</v>
      </c>
      <c r="M39" s="44">
        <v>1</v>
      </c>
      <c r="N39" s="16" t="s">
        <v>23</v>
      </c>
    </row>
    <row r="40" spans="1:14" s="9" customFormat="1" ht="32.25" customHeight="1">
      <c r="A40" s="72"/>
      <c r="B40" s="73"/>
      <c r="C40" s="28">
        <v>4</v>
      </c>
      <c r="D40" s="43">
        <v>110</v>
      </c>
      <c r="E40" s="23" t="s">
        <v>99</v>
      </c>
      <c r="F40" s="10">
        <f t="shared" si="0"/>
        <v>440</v>
      </c>
      <c r="G40" s="10">
        <v>249</v>
      </c>
      <c r="H40" s="10">
        <f t="shared" si="1"/>
        <v>109560</v>
      </c>
      <c r="I40" s="10">
        <f t="shared" si="2"/>
        <v>109560</v>
      </c>
      <c r="J40" s="45" t="s">
        <v>157</v>
      </c>
      <c r="K40" s="44">
        <v>4</v>
      </c>
      <c r="L40" s="44">
        <v>2</v>
      </c>
      <c r="M40" s="44">
        <v>1</v>
      </c>
      <c r="N40" s="16" t="s">
        <v>23</v>
      </c>
    </row>
    <row r="41" spans="1:14" s="9" customFormat="1" ht="32.25" customHeight="1">
      <c r="A41" s="58"/>
      <c r="B41" s="60"/>
      <c r="C41" s="28">
        <v>4</v>
      </c>
      <c r="D41" s="43">
        <v>109</v>
      </c>
      <c r="E41" s="23" t="s">
        <v>100</v>
      </c>
      <c r="F41" s="10">
        <f t="shared" si="0"/>
        <v>436</v>
      </c>
      <c r="G41" s="10">
        <v>249</v>
      </c>
      <c r="H41" s="10">
        <f t="shared" si="1"/>
        <v>108564</v>
      </c>
      <c r="I41" s="10">
        <f t="shared" si="2"/>
        <v>108564</v>
      </c>
      <c r="J41" s="45" t="s">
        <v>158</v>
      </c>
      <c r="K41" s="44">
        <v>4</v>
      </c>
      <c r="L41" s="44">
        <v>2</v>
      </c>
      <c r="M41" s="44">
        <v>1</v>
      </c>
      <c r="N41" s="16" t="s">
        <v>23</v>
      </c>
    </row>
    <row r="42" spans="1:14" s="9" customFormat="1" ht="32.25" customHeight="1">
      <c r="A42" s="53">
        <v>26</v>
      </c>
      <c r="B42" s="54" t="s">
        <v>41</v>
      </c>
      <c r="C42" s="46">
        <v>4</v>
      </c>
      <c r="D42" s="47">
        <v>125</v>
      </c>
      <c r="E42" s="48" t="s">
        <v>101</v>
      </c>
      <c r="F42" s="49">
        <f t="shared" si="0"/>
        <v>500</v>
      </c>
      <c r="G42" s="49">
        <v>249</v>
      </c>
      <c r="H42" s="49">
        <f t="shared" si="1"/>
        <v>124500</v>
      </c>
      <c r="I42" s="49">
        <f t="shared" si="2"/>
        <v>124500</v>
      </c>
      <c r="J42" s="50" t="s">
        <v>159</v>
      </c>
      <c r="K42" s="51">
        <v>20</v>
      </c>
      <c r="L42" s="51">
        <v>10</v>
      </c>
      <c r="M42" s="51">
        <v>1.5</v>
      </c>
      <c r="N42" s="52" t="s">
        <v>23</v>
      </c>
    </row>
    <row r="43" spans="1:14" s="9" customFormat="1" ht="32.25" customHeight="1">
      <c r="A43" s="53"/>
      <c r="B43" s="54"/>
      <c r="C43" s="28">
        <v>4</v>
      </c>
      <c r="D43" s="43">
        <v>126</v>
      </c>
      <c r="E43" s="40" t="s">
        <v>102</v>
      </c>
      <c r="F43" s="10">
        <f t="shared" si="0"/>
        <v>504</v>
      </c>
      <c r="G43" s="10">
        <v>249</v>
      </c>
      <c r="H43" s="10">
        <f t="shared" si="1"/>
        <v>125496</v>
      </c>
      <c r="I43" s="10">
        <f t="shared" si="2"/>
        <v>125496</v>
      </c>
      <c r="J43" s="45" t="s">
        <v>160</v>
      </c>
      <c r="K43" s="44">
        <v>20</v>
      </c>
      <c r="L43" s="44">
        <v>10</v>
      </c>
      <c r="M43" s="44">
        <v>1.5</v>
      </c>
      <c r="N43" s="16" t="s">
        <v>23</v>
      </c>
    </row>
    <row r="44" spans="1:14" s="9" customFormat="1" ht="32.25" customHeight="1">
      <c r="A44" s="53">
        <v>27</v>
      </c>
      <c r="B44" s="54" t="s">
        <v>42</v>
      </c>
      <c r="C44" s="28">
        <v>4</v>
      </c>
      <c r="D44" s="43">
        <v>491</v>
      </c>
      <c r="E44" s="40" t="s">
        <v>61</v>
      </c>
      <c r="F44" s="10">
        <f t="shared" si="0"/>
        <v>1964</v>
      </c>
      <c r="G44" s="10">
        <v>249</v>
      </c>
      <c r="H44" s="10">
        <f t="shared" si="1"/>
        <v>489036</v>
      </c>
      <c r="I44" s="10">
        <f t="shared" si="2"/>
        <v>489036</v>
      </c>
      <c r="J44" s="45" t="s">
        <v>161</v>
      </c>
      <c r="K44" s="44">
        <v>100</v>
      </c>
      <c r="L44" s="44">
        <v>3</v>
      </c>
      <c r="M44" s="44">
        <v>0.4</v>
      </c>
      <c r="N44" s="16" t="s">
        <v>23</v>
      </c>
    </row>
    <row r="45" spans="1:14" s="9" customFormat="1" ht="32.25" customHeight="1">
      <c r="A45" s="53"/>
      <c r="B45" s="54"/>
      <c r="C45" s="28">
        <v>4</v>
      </c>
      <c r="D45" s="43">
        <v>100</v>
      </c>
      <c r="E45" s="23" t="s">
        <v>103</v>
      </c>
      <c r="F45" s="10">
        <f t="shared" si="0"/>
        <v>400</v>
      </c>
      <c r="G45" s="10">
        <v>249</v>
      </c>
      <c r="H45" s="10">
        <f t="shared" si="1"/>
        <v>99600</v>
      </c>
      <c r="I45" s="10">
        <f t="shared" si="2"/>
        <v>99600</v>
      </c>
      <c r="J45" s="45" t="s">
        <v>162</v>
      </c>
      <c r="K45" s="44">
        <v>4</v>
      </c>
      <c r="L45" s="44">
        <v>2</v>
      </c>
      <c r="M45" s="44">
        <v>2</v>
      </c>
      <c r="N45" s="16" t="s">
        <v>23</v>
      </c>
    </row>
    <row r="46" spans="1:14" s="9" customFormat="1" ht="32.25" customHeight="1">
      <c r="A46" s="18">
        <v>28</v>
      </c>
      <c r="B46" s="19" t="s">
        <v>30</v>
      </c>
      <c r="C46" s="28">
        <v>4</v>
      </c>
      <c r="D46" s="43">
        <v>43</v>
      </c>
      <c r="E46" s="41" t="s">
        <v>104</v>
      </c>
      <c r="F46" s="10">
        <f t="shared" si="0"/>
        <v>172</v>
      </c>
      <c r="G46" s="10">
        <v>249</v>
      </c>
      <c r="H46" s="10">
        <f t="shared" si="1"/>
        <v>42828</v>
      </c>
      <c r="I46" s="10">
        <f t="shared" si="2"/>
        <v>42828</v>
      </c>
      <c r="J46" s="45" t="s">
        <v>163</v>
      </c>
      <c r="K46" s="44">
        <v>30</v>
      </c>
      <c r="L46" s="44">
        <v>3</v>
      </c>
      <c r="M46" s="44">
        <v>0.4</v>
      </c>
      <c r="N46" s="16" t="s">
        <v>23</v>
      </c>
    </row>
    <row r="47" spans="1:14" s="9" customFormat="1" ht="32.25" customHeight="1">
      <c r="A47" s="18">
        <v>29</v>
      </c>
      <c r="B47" s="19" t="s">
        <v>31</v>
      </c>
      <c r="C47" s="28">
        <v>4</v>
      </c>
      <c r="D47" s="43">
        <v>169</v>
      </c>
      <c r="E47" s="41" t="s">
        <v>105</v>
      </c>
      <c r="F47" s="10">
        <f t="shared" si="0"/>
        <v>676</v>
      </c>
      <c r="G47" s="10">
        <v>249</v>
      </c>
      <c r="H47" s="10">
        <f t="shared" si="1"/>
        <v>168324</v>
      </c>
      <c r="I47" s="10">
        <f t="shared" si="2"/>
        <v>168324</v>
      </c>
      <c r="J47" s="45" t="s">
        <v>164</v>
      </c>
      <c r="K47" s="44">
        <v>5</v>
      </c>
      <c r="L47" s="44">
        <v>2</v>
      </c>
      <c r="M47" s="44">
        <v>2</v>
      </c>
      <c r="N47" s="16" t="s">
        <v>23</v>
      </c>
    </row>
    <row r="48" spans="1:14" s="9" customFormat="1" ht="32.25" customHeight="1">
      <c r="A48" s="18">
        <v>30</v>
      </c>
      <c r="B48" s="19" t="s">
        <v>32</v>
      </c>
      <c r="C48" s="28">
        <v>4</v>
      </c>
      <c r="D48" s="43">
        <v>132</v>
      </c>
      <c r="E48" s="23" t="s">
        <v>106</v>
      </c>
      <c r="F48" s="10">
        <f t="shared" si="0"/>
        <v>528</v>
      </c>
      <c r="G48" s="10">
        <v>249</v>
      </c>
      <c r="H48" s="10">
        <f t="shared" si="1"/>
        <v>131472</v>
      </c>
      <c r="I48" s="10">
        <f t="shared" si="2"/>
        <v>131472</v>
      </c>
      <c r="J48" s="45" t="s">
        <v>165</v>
      </c>
      <c r="K48" s="44">
        <v>100</v>
      </c>
      <c r="L48" s="44">
        <v>0.3</v>
      </c>
      <c r="M48" s="44">
        <v>0.3</v>
      </c>
      <c r="N48" s="16" t="s">
        <v>23</v>
      </c>
    </row>
    <row r="49" spans="1:14" s="9" customFormat="1" ht="32.25" customHeight="1">
      <c r="A49" s="57">
        <v>31</v>
      </c>
      <c r="B49" s="59" t="s">
        <v>33</v>
      </c>
      <c r="C49" s="28">
        <v>4</v>
      </c>
      <c r="D49" s="43">
        <v>199</v>
      </c>
      <c r="E49" s="40" t="s">
        <v>107</v>
      </c>
      <c r="F49" s="10">
        <f t="shared" si="0"/>
        <v>796</v>
      </c>
      <c r="G49" s="10">
        <v>249</v>
      </c>
      <c r="H49" s="10">
        <f t="shared" si="1"/>
        <v>198204</v>
      </c>
      <c r="I49" s="10">
        <f t="shared" si="2"/>
        <v>198204</v>
      </c>
      <c r="J49" s="45" t="s">
        <v>166</v>
      </c>
      <c r="K49" s="44">
        <v>130</v>
      </c>
      <c r="L49" s="44">
        <v>0.4</v>
      </c>
      <c r="M49" s="44">
        <v>0.4</v>
      </c>
      <c r="N49" s="16" t="s">
        <v>23</v>
      </c>
    </row>
    <row r="50" spans="1:14" s="9" customFormat="1" ht="32.25" customHeight="1">
      <c r="A50" s="58"/>
      <c r="B50" s="60"/>
      <c r="C50" s="28">
        <v>4</v>
      </c>
      <c r="D50" s="43">
        <v>1</v>
      </c>
      <c r="E50" s="40" t="s">
        <v>108</v>
      </c>
      <c r="F50" s="10">
        <f t="shared" si="0"/>
        <v>4</v>
      </c>
      <c r="G50" s="10">
        <v>249</v>
      </c>
      <c r="H50" s="10">
        <f t="shared" si="1"/>
        <v>996</v>
      </c>
      <c r="I50" s="10">
        <f t="shared" si="2"/>
        <v>996</v>
      </c>
      <c r="J50" s="45" t="s">
        <v>167</v>
      </c>
      <c r="K50" s="44"/>
      <c r="L50" s="44"/>
      <c r="M50" s="44"/>
      <c r="N50" s="16" t="s">
        <v>23</v>
      </c>
    </row>
    <row r="51" spans="1:14" s="9" customFormat="1" ht="32.25" customHeight="1">
      <c r="A51" s="28">
        <v>32</v>
      </c>
      <c r="B51" s="29" t="s">
        <v>34</v>
      </c>
      <c r="C51" s="28">
        <v>4</v>
      </c>
      <c r="D51" s="43">
        <v>145</v>
      </c>
      <c r="E51" s="40" t="s">
        <v>109</v>
      </c>
      <c r="F51" s="10">
        <f t="shared" si="0"/>
        <v>580</v>
      </c>
      <c r="G51" s="10">
        <v>249</v>
      </c>
      <c r="H51" s="10">
        <f t="shared" si="1"/>
        <v>144420</v>
      </c>
      <c r="I51" s="10">
        <f t="shared" si="2"/>
        <v>144420</v>
      </c>
      <c r="J51" s="45" t="s">
        <v>168</v>
      </c>
      <c r="K51" s="44">
        <v>5</v>
      </c>
      <c r="L51" s="44">
        <v>2</v>
      </c>
      <c r="M51" s="44">
        <v>2</v>
      </c>
      <c r="N51" s="16" t="s">
        <v>23</v>
      </c>
    </row>
    <row r="52" spans="1:14" s="9" customFormat="1" ht="32.25" customHeight="1">
      <c r="A52" s="18">
        <v>33</v>
      </c>
      <c r="B52" s="19" t="s">
        <v>35</v>
      </c>
      <c r="C52" s="28">
        <v>4</v>
      </c>
      <c r="D52" s="43">
        <v>99</v>
      </c>
      <c r="E52" s="40" t="s">
        <v>110</v>
      </c>
      <c r="F52" s="10">
        <f t="shared" si="0"/>
        <v>396</v>
      </c>
      <c r="G52" s="10">
        <v>249</v>
      </c>
      <c r="H52" s="10">
        <f t="shared" si="1"/>
        <v>98604</v>
      </c>
      <c r="I52" s="10">
        <f t="shared" si="2"/>
        <v>98604</v>
      </c>
      <c r="J52" s="45" t="s">
        <v>169</v>
      </c>
      <c r="K52" s="44">
        <v>30</v>
      </c>
      <c r="L52" s="44">
        <v>3</v>
      </c>
      <c r="M52" s="44">
        <v>0.2</v>
      </c>
      <c r="N52" s="16" t="s">
        <v>23</v>
      </c>
    </row>
    <row r="53" spans="1:14" s="9" customFormat="1" ht="32.25" customHeight="1">
      <c r="A53" s="53">
        <v>34</v>
      </c>
      <c r="B53" s="54" t="s">
        <v>36</v>
      </c>
      <c r="C53" s="28">
        <v>4</v>
      </c>
      <c r="D53" s="43">
        <v>252</v>
      </c>
      <c r="E53" s="40" t="s">
        <v>111</v>
      </c>
      <c r="F53" s="10">
        <f t="shared" si="0"/>
        <v>1008</v>
      </c>
      <c r="G53" s="10">
        <v>249</v>
      </c>
      <c r="H53" s="10">
        <f t="shared" si="1"/>
        <v>250992</v>
      </c>
      <c r="I53" s="10">
        <f t="shared" si="2"/>
        <v>250992</v>
      </c>
      <c r="J53" s="45" t="s">
        <v>170</v>
      </c>
      <c r="K53" s="44">
        <v>5</v>
      </c>
      <c r="L53" s="44">
        <v>3</v>
      </c>
      <c r="M53" s="44">
        <v>1.5</v>
      </c>
      <c r="N53" s="16" t="s">
        <v>23</v>
      </c>
    </row>
    <row r="54" spans="1:14" s="9" customFormat="1" ht="32.25" customHeight="1">
      <c r="A54" s="53"/>
      <c r="B54" s="54"/>
      <c r="C54" s="28">
        <v>4</v>
      </c>
      <c r="D54" s="43">
        <v>253</v>
      </c>
      <c r="E54" s="40" t="s">
        <v>112</v>
      </c>
      <c r="F54" s="10">
        <f t="shared" si="0"/>
        <v>1012</v>
      </c>
      <c r="G54" s="10">
        <v>249</v>
      </c>
      <c r="H54" s="10">
        <f t="shared" si="1"/>
        <v>251988</v>
      </c>
      <c r="I54" s="10">
        <f t="shared" si="2"/>
        <v>251988</v>
      </c>
      <c r="J54" s="45" t="s">
        <v>171</v>
      </c>
      <c r="K54" s="44">
        <v>5</v>
      </c>
      <c r="L54" s="44">
        <v>3</v>
      </c>
      <c r="M54" s="44">
        <v>1.5</v>
      </c>
      <c r="N54" s="16" t="s">
        <v>23</v>
      </c>
    </row>
    <row r="55" spans="1:14" s="9" customFormat="1" ht="32.25" customHeight="1">
      <c r="A55" s="18">
        <v>35</v>
      </c>
      <c r="B55" s="19" t="s">
        <v>37</v>
      </c>
      <c r="C55" s="28">
        <v>4</v>
      </c>
      <c r="D55" s="43">
        <v>249</v>
      </c>
      <c r="E55" s="23" t="s">
        <v>113</v>
      </c>
      <c r="F55" s="10">
        <f t="shared" si="0"/>
        <v>996</v>
      </c>
      <c r="G55" s="10">
        <v>249</v>
      </c>
      <c r="H55" s="10">
        <f t="shared" si="1"/>
        <v>248004</v>
      </c>
      <c r="I55" s="10">
        <f t="shared" si="2"/>
        <v>248004</v>
      </c>
      <c r="J55" s="45" t="s">
        <v>172</v>
      </c>
      <c r="K55" s="44"/>
      <c r="L55" s="44"/>
      <c r="M55" s="44"/>
      <c r="N55" s="16" t="s">
        <v>23</v>
      </c>
    </row>
    <row r="56" spans="1:14" s="9" customFormat="1" ht="32.25" customHeight="1">
      <c r="A56" s="18">
        <v>36</v>
      </c>
      <c r="B56" s="19" t="s">
        <v>38</v>
      </c>
      <c r="C56" s="28">
        <v>4</v>
      </c>
      <c r="D56" s="43">
        <v>103</v>
      </c>
      <c r="E56" s="40" t="s">
        <v>114</v>
      </c>
      <c r="F56" s="10">
        <f t="shared" si="0"/>
        <v>412</v>
      </c>
      <c r="G56" s="10">
        <v>249</v>
      </c>
      <c r="H56" s="10">
        <f t="shared" si="1"/>
        <v>102588</v>
      </c>
      <c r="I56" s="10">
        <f t="shared" si="2"/>
        <v>102588</v>
      </c>
      <c r="J56" s="45" t="s">
        <v>173</v>
      </c>
      <c r="K56" s="44">
        <v>4</v>
      </c>
      <c r="L56" s="44">
        <v>2</v>
      </c>
      <c r="M56" s="44">
        <v>2</v>
      </c>
      <c r="N56" s="16" t="s">
        <v>23</v>
      </c>
    </row>
    <row r="57" spans="1:14" s="9" customFormat="1" ht="32.25" customHeight="1">
      <c r="A57" s="53">
        <v>37</v>
      </c>
      <c r="B57" s="54" t="s">
        <v>39</v>
      </c>
      <c r="C57" s="28">
        <v>4</v>
      </c>
      <c r="D57" s="43">
        <v>171</v>
      </c>
      <c r="E57" s="23" t="s">
        <v>115</v>
      </c>
      <c r="F57" s="10">
        <f t="shared" si="0"/>
        <v>684</v>
      </c>
      <c r="G57" s="10">
        <v>249</v>
      </c>
      <c r="H57" s="10">
        <f t="shared" si="1"/>
        <v>170316</v>
      </c>
      <c r="I57" s="10">
        <f t="shared" si="2"/>
        <v>170316</v>
      </c>
      <c r="J57" s="45" t="s">
        <v>174</v>
      </c>
      <c r="K57" s="44">
        <v>24</v>
      </c>
      <c r="L57" s="44">
        <v>10</v>
      </c>
      <c r="M57" s="44">
        <v>2</v>
      </c>
      <c r="N57" s="16" t="s">
        <v>23</v>
      </c>
    </row>
    <row r="58" spans="1:14" s="9" customFormat="1" ht="32.25" customHeight="1">
      <c r="A58" s="53"/>
      <c r="B58" s="54"/>
      <c r="C58" s="28">
        <v>4</v>
      </c>
      <c r="D58" s="43">
        <v>171</v>
      </c>
      <c r="E58" s="23" t="s">
        <v>116</v>
      </c>
      <c r="F58" s="10">
        <f t="shared" si="0"/>
        <v>684</v>
      </c>
      <c r="G58" s="10">
        <v>249</v>
      </c>
      <c r="H58" s="10">
        <f t="shared" si="1"/>
        <v>170316</v>
      </c>
      <c r="I58" s="10">
        <f t="shared" si="2"/>
        <v>170316</v>
      </c>
      <c r="J58" s="45" t="s">
        <v>175</v>
      </c>
      <c r="K58" s="44">
        <v>5</v>
      </c>
      <c r="L58" s="44">
        <v>3</v>
      </c>
      <c r="M58" s="44">
        <v>3</v>
      </c>
      <c r="N58" s="16" t="s">
        <v>23</v>
      </c>
    </row>
    <row r="59" spans="1:14" s="9" customFormat="1" ht="32.25" customHeight="1">
      <c r="A59" s="28">
        <v>38</v>
      </c>
      <c r="B59" s="29" t="s">
        <v>40</v>
      </c>
      <c r="C59" s="28">
        <v>4</v>
      </c>
      <c r="D59" s="43">
        <v>192</v>
      </c>
      <c r="E59" s="40" t="s">
        <v>117</v>
      </c>
      <c r="F59" s="10">
        <f t="shared" si="0"/>
        <v>768</v>
      </c>
      <c r="G59" s="10">
        <v>249</v>
      </c>
      <c r="H59" s="10">
        <f t="shared" si="1"/>
        <v>191232</v>
      </c>
      <c r="I59" s="10">
        <f t="shared" si="2"/>
        <v>191232</v>
      </c>
      <c r="J59" s="45" t="s">
        <v>176</v>
      </c>
      <c r="K59" s="44">
        <v>150</v>
      </c>
      <c r="L59" s="44">
        <v>0.3</v>
      </c>
      <c r="M59" s="44">
        <v>0.3</v>
      </c>
      <c r="N59" s="16" t="s">
        <v>23</v>
      </c>
    </row>
    <row r="60" spans="1:14" ht="26.25" customHeight="1">
      <c r="A60" s="61" t="s">
        <v>13</v>
      </c>
      <c r="B60" s="61"/>
      <c r="C60" s="61"/>
      <c r="D60" s="20">
        <f>SUM(D7:D59)</f>
        <v>8738</v>
      </c>
      <c r="E60" s="15"/>
      <c r="F60" s="20">
        <f>SUM(F7:F59)</f>
        <v>34952</v>
      </c>
      <c r="G60" s="20"/>
      <c r="H60" s="20">
        <f>SUM(H7:H59)</f>
        <v>8703048</v>
      </c>
      <c r="I60" s="20">
        <f>SUM(I7:I59)</f>
        <v>8703048</v>
      </c>
      <c r="J60" s="20"/>
      <c r="K60" s="11"/>
      <c r="L60" s="11"/>
      <c r="M60" s="33"/>
      <c r="N60" s="11"/>
    </row>
    <row r="61" spans="1:14" ht="18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4"/>
      <c r="L61" s="14"/>
      <c r="M61" s="13"/>
      <c r="N61" s="14"/>
    </row>
    <row r="62" spans="1:14" ht="18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4"/>
      <c r="L62" s="14"/>
      <c r="M62" s="13"/>
      <c r="N62" s="14"/>
    </row>
    <row r="63" spans="1:14" ht="35.2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4"/>
      <c r="L63" s="14"/>
      <c r="M63" s="13"/>
      <c r="N63" s="14"/>
    </row>
    <row r="65" spans="1:14" s="12" customFormat="1" ht="15.75" customHeight="1">
      <c r="A65" s="6"/>
      <c r="B65" s="9"/>
      <c r="C65" s="7"/>
      <c r="D65" s="7"/>
      <c r="E65" s="65" t="s">
        <v>51</v>
      </c>
      <c r="F65" s="65"/>
      <c r="G65" s="65"/>
      <c r="H65" s="65"/>
      <c r="I65" s="65"/>
      <c r="J65" s="65"/>
      <c r="K65" s="65"/>
      <c r="L65" s="65"/>
      <c r="M65" s="65"/>
      <c r="N65" s="65"/>
    </row>
    <row r="66" spans="1:14" s="12" customFormat="1" ht="15.75" customHeight="1">
      <c r="A66" s="6"/>
      <c r="B66" s="9"/>
      <c r="C66" s="7"/>
      <c r="D66" s="7"/>
      <c r="E66" s="63" t="s">
        <v>52</v>
      </c>
      <c r="F66" s="63"/>
      <c r="G66" s="63"/>
      <c r="H66" s="63"/>
      <c r="I66" s="63"/>
      <c r="J66" s="63"/>
      <c r="K66" s="63"/>
      <c r="L66" s="63"/>
      <c r="M66" s="63"/>
      <c r="N66" s="63"/>
    </row>
    <row r="67" spans="1:14" s="12" customFormat="1" ht="15.75" customHeight="1">
      <c r="A67" s="6"/>
      <c r="B67" s="9"/>
      <c r="C67" s="7"/>
      <c r="D67" s="7"/>
      <c r="E67" s="63" t="s">
        <v>53</v>
      </c>
      <c r="F67" s="63"/>
      <c r="G67" s="63"/>
      <c r="H67" s="63"/>
      <c r="I67" s="63"/>
      <c r="J67" s="63"/>
      <c r="K67" s="63"/>
      <c r="L67" s="63"/>
      <c r="M67" s="63"/>
      <c r="N67" s="63"/>
    </row>
    <row r="68" spans="1:14" s="12" customFormat="1" ht="15.75" customHeight="1">
      <c r="A68" s="6"/>
      <c r="B68" s="9"/>
      <c r="C68" s="7"/>
      <c r="D68" s="7"/>
      <c r="E68" s="63" t="s">
        <v>54</v>
      </c>
      <c r="F68" s="63"/>
      <c r="G68" s="63"/>
      <c r="H68" s="63"/>
      <c r="I68" s="63"/>
      <c r="J68" s="63"/>
      <c r="K68" s="63"/>
      <c r="L68" s="63"/>
      <c r="M68" s="63"/>
      <c r="N68" s="63"/>
    </row>
    <row r="69" spans="1:14" s="12" customFormat="1" ht="15.75" customHeight="1">
      <c r="A69" s="6"/>
      <c r="B69" s="9"/>
      <c r="C69" s="7"/>
      <c r="D69" s="7"/>
      <c r="E69" s="63" t="s">
        <v>55</v>
      </c>
      <c r="F69" s="63"/>
      <c r="G69" s="63"/>
      <c r="H69" s="63"/>
      <c r="I69" s="63"/>
      <c r="J69" s="63"/>
      <c r="K69" s="63"/>
      <c r="L69" s="63"/>
      <c r="M69" s="63"/>
      <c r="N69" s="63"/>
    </row>
    <row r="70" spans="1:14" ht="12.75" customHeight="1">
      <c r="D70" s="3"/>
      <c r="E70" s="5"/>
      <c r="F70" s="62"/>
      <c r="G70" s="62"/>
      <c r="H70" s="62"/>
      <c r="I70" s="62"/>
      <c r="J70" s="62"/>
      <c r="K70" s="62"/>
      <c r="L70" s="62"/>
      <c r="M70" s="34"/>
      <c r="N70" s="4"/>
    </row>
    <row r="71" spans="1:14" ht="12.75" customHeight="1">
      <c r="D71" s="3"/>
      <c r="E71" s="5"/>
      <c r="F71" s="62"/>
      <c r="G71" s="62"/>
      <c r="H71" s="62"/>
      <c r="I71" s="62"/>
      <c r="J71" s="62"/>
      <c r="K71" s="62"/>
      <c r="L71" s="62"/>
      <c r="M71" s="34"/>
      <c r="N71" s="4"/>
    </row>
  </sheetData>
  <mergeCells count="47">
    <mergeCell ref="A53:A54"/>
    <mergeCell ref="B53:B54"/>
    <mergeCell ref="A34:A35"/>
    <mergeCell ref="B34:B35"/>
    <mergeCell ref="A44:A45"/>
    <mergeCell ref="B44:B45"/>
    <mergeCell ref="A37:A41"/>
    <mergeCell ref="B37:B41"/>
    <mergeCell ref="A49:A50"/>
    <mergeCell ref="B49:B50"/>
    <mergeCell ref="A42:A43"/>
    <mergeCell ref="B42:B43"/>
    <mergeCell ref="A1:N1"/>
    <mergeCell ref="J2:N2"/>
    <mergeCell ref="K4:M4"/>
    <mergeCell ref="C4:C5"/>
    <mergeCell ref="B4:B5"/>
    <mergeCell ref="F4:F5"/>
    <mergeCell ref="E4:E5"/>
    <mergeCell ref="D4:D5"/>
    <mergeCell ref="A3:C3"/>
    <mergeCell ref="A2:C2"/>
    <mergeCell ref="A60:C60"/>
    <mergeCell ref="F71:L71"/>
    <mergeCell ref="F70:L70"/>
    <mergeCell ref="E69:N69"/>
    <mergeCell ref="A4:A5"/>
    <mergeCell ref="E65:N65"/>
    <mergeCell ref="E66:N66"/>
    <mergeCell ref="E67:N67"/>
    <mergeCell ref="E68:N68"/>
    <mergeCell ref="N4:N5"/>
    <mergeCell ref="J4:J5"/>
    <mergeCell ref="I4:I5"/>
    <mergeCell ref="H4:H5"/>
    <mergeCell ref="G4:G5"/>
    <mergeCell ref="A57:A58"/>
    <mergeCell ref="B57:B58"/>
    <mergeCell ref="A26:A27"/>
    <mergeCell ref="B26:B27"/>
    <mergeCell ref="F3:N3"/>
    <mergeCell ref="A11:A13"/>
    <mergeCell ref="B11:B13"/>
    <mergeCell ref="A16:A17"/>
    <mergeCell ref="B16:B17"/>
    <mergeCell ref="A7:A8"/>
    <mergeCell ref="B7:B8"/>
  </mergeCells>
  <pageMargins left="0.43307086614173229" right="0.35433070866141736" top="0.51181102362204722" bottom="0.43307086614173229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nrega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lh_vuite@</dc:creator>
  <cp:lastModifiedBy>BDO</cp:lastModifiedBy>
  <cp:lastPrinted>2023-09-22T05:41:19Z</cp:lastPrinted>
  <dcterms:created xsi:type="dcterms:W3CDTF">2009-03-26T07:43:44Z</dcterms:created>
  <dcterms:modified xsi:type="dcterms:W3CDTF">2024-03-08T08:57:17Z</dcterms:modified>
</cp:coreProperties>
</file>