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F28" i="9"/>
  <c r="H28"/>
  <c r="F11"/>
  <c r="D55"/>
  <c r="F34"/>
  <c r="H34" s="1"/>
  <c r="I34" s="1"/>
  <c r="F12"/>
  <c r="H12" s="1"/>
  <c r="I12" s="1"/>
  <c r="F13"/>
  <c r="H13" s="1"/>
  <c r="I13" s="1"/>
  <c r="F20"/>
  <c r="H20" s="1"/>
  <c r="I20" s="1"/>
  <c r="G55"/>
  <c r="F7"/>
  <c r="H7" s="1"/>
  <c r="I7" s="1"/>
  <c r="F8"/>
  <c r="H8" s="1"/>
  <c r="I8" s="1"/>
  <c r="F9"/>
  <c r="H9" s="1"/>
  <c r="I9" s="1"/>
  <c r="F10"/>
  <c r="H10" s="1"/>
  <c r="I10" s="1"/>
  <c r="H11"/>
  <c r="I11" s="1"/>
  <c r="F14"/>
  <c r="H14" s="1"/>
  <c r="I14" s="1"/>
  <c r="F15"/>
  <c r="H15" s="1"/>
  <c r="I15" s="1"/>
  <c r="F16"/>
  <c r="H16" s="1"/>
  <c r="I16" s="1"/>
  <c r="F17"/>
  <c r="H17" s="1"/>
  <c r="I17" s="1"/>
  <c r="F18"/>
  <c r="H18" s="1"/>
  <c r="I18" s="1"/>
  <c r="F19"/>
  <c r="H19" s="1"/>
  <c r="I19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I28"/>
  <c r="F29"/>
  <c r="H29" s="1"/>
  <c r="I29" s="1"/>
  <c r="F30"/>
  <c r="H30" s="1"/>
  <c r="I30" s="1"/>
  <c r="F31"/>
  <c r="H31" s="1"/>
  <c r="I31" s="1"/>
  <c r="F32"/>
  <c r="H32"/>
  <c r="I32" s="1"/>
  <c r="F33"/>
  <c r="H33" s="1"/>
  <c r="I33" s="1"/>
  <c r="F35"/>
  <c r="H35" s="1"/>
  <c r="I35" s="1"/>
  <c r="F36"/>
  <c r="H36" s="1"/>
  <c r="I36" s="1"/>
  <c r="F37"/>
  <c r="H37" s="1"/>
  <c r="I37" s="1"/>
  <c r="F38"/>
  <c r="H38" s="1"/>
  <c r="I38" s="1"/>
  <c r="F39"/>
  <c r="H39" s="1"/>
  <c r="I39" s="1"/>
  <c r="F40"/>
  <c r="H40"/>
  <c r="I40" s="1"/>
  <c r="F41"/>
  <c r="H41" s="1"/>
  <c r="I41" s="1"/>
  <c r="F42"/>
  <c r="H42" s="1"/>
  <c r="I42" s="1"/>
  <c r="F43"/>
  <c r="H43" s="1"/>
  <c r="I43" s="1"/>
  <c r="F44"/>
  <c r="H44" s="1"/>
  <c r="I44" s="1"/>
  <c r="F45"/>
  <c r="H45" s="1"/>
  <c r="I45" s="1"/>
  <c r="F46"/>
  <c r="H46" s="1"/>
  <c r="I46" s="1"/>
  <c r="F47"/>
  <c r="H47" s="1"/>
  <c r="I47" s="1"/>
  <c r="F48"/>
  <c r="H48" s="1"/>
  <c r="I48" s="1"/>
  <c r="F49"/>
  <c r="H49" s="1"/>
  <c r="I49" s="1"/>
  <c r="F50"/>
  <c r="H50" s="1"/>
  <c r="I50" s="1"/>
  <c r="F51"/>
  <c r="H51" s="1"/>
  <c r="I51" s="1"/>
  <c r="F52"/>
  <c r="H52" s="1"/>
  <c r="I52" s="1"/>
  <c r="F53"/>
  <c r="H53" s="1"/>
  <c r="I53" s="1"/>
  <c r="F54"/>
  <c r="H54" s="1"/>
  <c r="I54" s="1"/>
  <c r="I55" l="1"/>
  <c r="F55"/>
  <c r="H55"/>
</calcChain>
</file>

<file path=xl/sharedStrings.xml><?xml version="1.0" encoding="utf-8"?>
<sst xmlns="http://schemas.openxmlformats.org/spreadsheetml/2006/main" count="211" uniqueCount="164">
  <si>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</si>
  <si>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</si>
  <si>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</si>
  <si>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</si>
  <si>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</si>
  <si>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</si>
  <si>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</si>
  <si>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</si>
  <si>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</si>
  <si>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</si>
  <si>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</si>
  <si>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</si>
  <si>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</si>
  <si>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</si>
  <si>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</si>
  <si>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</si>
  <si>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</si>
  <si>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</si>
  <si>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</si>
  <si>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</si>
  <si>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</si>
  <si>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</si>
  <si>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</si>
  <si>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KHAWZAWL
ARRO</t>
  </si>
  <si>
    <t>VEC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</si>
  <si>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</si>
  <si>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</si>
  <si>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</si>
  <si>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</si>
  <si>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</si>
  <si>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</si>
  <si>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</si>
  <si>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</si>
  <si>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</si>
  <si>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</si>
  <si>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</si>
  <si>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</si>
  <si>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</si>
  <si>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</si>
  <si>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</si>
  <si>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</si>
  <si>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</si>
  <si>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</si>
  <si>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</si>
  <si>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NAME OF BLOCK      :   KHAWZAWL</t>
  </si>
  <si>
    <t>NAME OF DISTRICT:   KHAWZAWL</t>
  </si>
  <si>
    <t>No of working days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</si>
  <si>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</si>
  <si>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</si>
  <si>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</si>
  <si>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</si>
  <si>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</si>
  <si>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</si>
  <si>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</si>
  <si>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</si>
  <si>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Work executing agency</t>
  </si>
  <si>
    <t>(LALTHAKIMA CHHANGTE)</t>
  </si>
  <si>
    <t>Programme Officer</t>
  </si>
  <si>
    <t>Mahatma Gandhi National Rural Employment Guarantee Act</t>
  </si>
  <si>
    <t>Khawzawl R.D. Block</t>
  </si>
  <si>
    <t>Khawzawl.</t>
  </si>
  <si>
    <t>KHAWZAWL LUNGVAR</t>
  </si>
  <si>
    <t>Constn of Dugout Pond Laldingluaia huan J/C No 43</t>
  </si>
  <si>
    <t>Constn of Level Bench Terrace at PC. Lalnunmawii</t>
  </si>
  <si>
    <t>Constn.of Halfmoon terrace at R.Lianzika huan jc no-203</t>
  </si>
  <si>
    <t>Drainage of Community water loggedland at Zero point(New)</t>
  </si>
  <si>
    <t>Half Moon Terrace at K.Vanlalngaia Huan. JC.No-653.</t>
  </si>
  <si>
    <t>Constn.of Piggery House at KMS Dawngliana (New)</t>
  </si>
  <si>
    <t>Constn. of Water body for Community at Pu Denga Lung</t>
  </si>
  <si>
    <t>Repair of Anganwadi</t>
  </si>
  <si>
    <t>Constn of Agriculture link road at Pengkawn zau</t>
  </si>
  <si>
    <t>Repairing of BNRGSK Building</t>
  </si>
  <si>
    <t>Constn of PCC Flooring  Zosangliana house to Lianthanga house (On going)</t>
  </si>
  <si>
    <t>Constn of Mini percolation tank at Zion Veng kawn (New)</t>
  </si>
  <si>
    <t>Constn of Community Water loggedland near Zosangliana (New)</t>
  </si>
  <si>
    <t>Improvement of road from K.Lalvena house to Lalruatdika  house</t>
  </si>
  <si>
    <t>Constn of Dugout pond at Lalremmawii J/C no- 206</t>
  </si>
  <si>
    <t>Improvement Road From Lalnithanga House – Lalthlana House</t>
  </si>
  <si>
    <t>Renovation of Volleyball; playfield for P/S- II (New)</t>
  </si>
  <si>
    <t>Constn Level Bench Terrace for individual at(WRC) Lalparliana huan. JC.No.41</t>
  </si>
  <si>
    <t>constn.of Feeder Canal for Individual at H lalnunmawia. Jc.No-680</t>
  </si>
  <si>
    <t>constn.of Feeder Canal for Individual at  Ramthanpuia. Jc.No-707.</t>
  </si>
  <si>
    <t>Constn of Farmpond for individual at Rozingi JC No-148</t>
  </si>
  <si>
    <t xml:space="preserve">Pitdigging and plantation of Ramlaitui for 20 families </t>
  </si>
  <si>
    <t>Constn.of  boulder check dam  at Hriangkawr</t>
  </si>
  <si>
    <t>Community land development for Mualkhang zau (80 Families) new</t>
  </si>
  <si>
    <t>Levelling/shaping of wasteland at manthuami huan. JC.No-697.</t>
  </si>
  <si>
    <t>Constn.of Level bench terrace for individual  at Tlangmuanpuii huan. JC.No-839.</t>
  </si>
  <si>
    <t>Constn of Mini Percolation Tank for Individual at Mangchhuana JC.No-458.</t>
  </si>
  <si>
    <t>Development of fallow land for individual at Huanrosiami JC.No-1026</t>
  </si>
  <si>
    <t>Repair &amp; maintenance of Anganwadi at Neuva Section.</t>
  </si>
  <si>
    <t>Constn.of level bench terrace for individual  at Lalringzuala huan. Jc.No-27</t>
  </si>
  <si>
    <t>Levelling/shaping of wasteland for Sangkhumi huan jc no-31</t>
  </si>
  <si>
    <t>Constn of Dug Out Pond at Lalduhkima J/C No 71</t>
  </si>
  <si>
    <t>Constn.of Mini Percolation tank for  Singlunglui</t>
  </si>
  <si>
    <t>Levelling/shaping of wasteland at C.Malsawmtluangzela  huan JC No-64</t>
  </si>
  <si>
    <t>Maintenance of cement concrete road from Lungdawh kawn to Govt middle school (on going)</t>
  </si>
  <si>
    <t>Levelling/shaping of wasteland for PC.Lalduhsaka huan jc no-460 new</t>
  </si>
  <si>
    <t>Levelling/shaping of wasteland  for Chawngchhungi huan jc no-361 new</t>
  </si>
  <si>
    <t>Levelling/shaping of wasteland at C.Vanlalmawia huan jc no-31 new</t>
  </si>
  <si>
    <t>Constn.of community water harvesting pon at rialden zau1</t>
  </si>
  <si>
    <t>Maintenance of cement concrete road from Rothangpuia House to Volleyball Court.</t>
  </si>
  <si>
    <t>Const'n of feeder canal for community at phaisen zau</t>
  </si>
  <si>
    <t xml:space="preserve">Constn.of Dug out Pond &amp; levelling /shaping of wasteland for Thangzara huan Jc.No-16.
</t>
  </si>
  <si>
    <t>WORK ORDER FOR
PROVIDING EMPLOYMENT TO THOSE HOUSE HOLDS ISSUED JOB CARDS 
WHO ARE DEMANDING EMPLOYMENT UNDER MGNREGA IN MIZORAM
(APRIL, 2023)</t>
  </si>
  <si>
    <t>Financial Year : 2023 - 2024</t>
  </si>
  <si>
    <t>160 nos</t>
  </si>
  <si>
    <t>187 nos</t>
  </si>
  <si>
    <t>182 nos</t>
  </si>
  <si>
    <t>1000 nos</t>
  </si>
  <si>
    <t>Electricity connection at Chawngtlai convergence with SPMRM</t>
  </si>
  <si>
    <t>Construction of Panchayat Bhawan convergence 
with  MLAD  (Phase I- KZL III ) (MC)</t>
  </si>
  <si>
    <t>Furnishing of Panchayat Bhawan convergence 
with  MLAD  (Phase I- KZL III ) (MC)</t>
  </si>
  <si>
    <t>Electricity connection at Puilo convergence with SPMRM</t>
  </si>
  <si>
    <t>IF/GIS/31914</t>
  </si>
  <si>
    <t>IF/GIS/31919</t>
  </si>
  <si>
    <t>IF/GIS/31925</t>
  </si>
  <si>
    <t>IC/GIS/31938</t>
  </si>
  <si>
    <t>IF/GIS/31941</t>
  </si>
  <si>
    <t>WH/3931</t>
  </si>
  <si>
    <t xml:space="preserve">IF/65029 </t>
  </si>
  <si>
    <t>IF/GIS/31947</t>
  </si>
  <si>
    <t>WC/GIS/31953</t>
  </si>
  <si>
    <t>AV/GIS/31955</t>
  </si>
  <si>
    <t>RC/GIS/31957</t>
  </si>
  <si>
    <t>AV/GIS/31961</t>
  </si>
  <si>
    <t>RC/GIS/31965</t>
  </si>
  <si>
    <t>IF/65032</t>
  </si>
  <si>
    <t>IF/GIS/31969</t>
  </si>
  <si>
    <t>IC/GIS/31970</t>
  </si>
  <si>
    <t>RC/GIS/31971</t>
  </si>
  <si>
    <t>RC/GIS/31972</t>
  </si>
  <si>
    <t>WC/GIS/31973</t>
  </si>
  <si>
    <t>IF/GIS/31974</t>
  </si>
  <si>
    <t>RC/GIS/31982</t>
  </si>
  <si>
    <t>LD/GIS/31983</t>
  </si>
  <si>
    <t>IF/GIS/31984</t>
  </si>
  <si>
    <t>IF/GIS/31991</t>
  </si>
  <si>
    <t>IF/GIS/31996</t>
  </si>
  <si>
    <t>IF/GIS/31997</t>
  </si>
  <si>
    <t>IF/65033</t>
  </si>
  <si>
    <t>WC/GIS/31998</t>
  </si>
  <si>
    <t>LD/GIS/31999</t>
  </si>
  <si>
    <t>IF/GIS/32000</t>
  </si>
  <si>
    <t>IF/GIS/32001</t>
  </si>
  <si>
    <t>IF/GIS/32002</t>
  </si>
  <si>
    <t>IF/GIS/32003</t>
  </si>
  <si>
    <t>AV/GIS/32004</t>
  </si>
  <si>
    <t>IF/GIS/32005</t>
  </si>
  <si>
    <t>IF/GIS/32006</t>
  </si>
  <si>
    <t>IF/GIS/32007</t>
  </si>
  <si>
    <t>IF/GIS/32008</t>
  </si>
  <si>
    <t>IF/GIS/32009</t>
  </si>
  <si>
    <t>RC/GIS/32010</t>
  </si>
  <si>
    <t>IF/GIS/32011</t>
  </si>
  <si>
    <t>IF/GIS/32012</t>
  </si>
  <si>
    <t>IF/GIS/32013</t>
  </si>
  <si>
    <t>WC/GIS/32014</t>
  </si>
  <si>
    <t>RC/37365</t>
  </si>
  <si>
    <t>IC/3216</t>
  </si>
  <si>
    <t xml:space="preserve">IF/65027 </t>
  </si>
  <si>
    <t>Constn. Of Contour Trench at Kawlkulh Tuilak hnar</t>
  </si>
  <si>
    <t>IF/65030</t>
  </si>
  <si>
    <t>Constn of Cement concrete road from Govt Primary School V tual and Kawng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</si>
</sst>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b/>
      <i/>
      <sz val="8"/>
      <name val="Tahoma"/>
      <family val="2"/>
    </font>
    <font>
      <sz val="8"/>
      <color theme="1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54</xdr:row>
      <xdr:rowOff>0</xdr:rowOff>
    </xdr:from>
    <xdr:to>
      <xdr:col>7</xdr:col>
      <xdr:colOff>299929</xdr:colOff>
      <xdr:row>54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7</xdr:col>
      <xdr:colOff>300468</xdr:colOff>
      <xdr:row>54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12</xdr:col>
      <xdr:colOff>254389</xdr:colOff>
      <xdr:row>54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12</xdr:col>
      <xdr:colOff>220209</xdr:colOff>
      <xdr:row>54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282178</xdr:colOff>
      <xdr:row>59</xdr:row>
      <xdr:rowOff>86913</xdr:rowOff>
    </xdr:from>
    <xdr:to>
      <xdr:col>18</xdr:col>
      <xdr:colOff>76728</xdr:colOff>
      <xdr:row>59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5</xdr:col>
      <xdr:colOff>319088</xdr:colOff>
      <xdr:row>56</xdr:row>
      <xdr:rowOff>291825</xdr:rowOff>
    </xdr:from>
    <xdr:to>
      <xdr:col>7</xdr:col>
      <xdr:colOff>47625</xdr:colOff>
      <xdr:row>58</xdr:row>
      <xdr:rowOff>57287</xdr:rowOff>
    </xdr:to>
    <xdr:pic>
      <xdr:nvPicPr>
        <xdr:cNvPr id="9" name="Picture 8" descr="LALTHAKIMA CHHANGTE BD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57788" y="18551250"/>
          <a:ext cx="604837" cy="451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topLeftCell="A49" zoomScale="115" zoomScaleNormal="115" workbookViewId="0">
      <selection activeCell="J53" sqref="J53"/>
    </sheetView>
  </sheetViews>
  <sheetFormatPr defaultColWidth="8.42578125" defaultRowHeight="10.5"/>
  <cols>
    <col min="1" max="1" width="3.140625" style="9" customWidth="1"/>
    <col min="2" max="2" width="12.140625" style="3" customWidth="1"/>
    <col min="3" max="3" width="4.85546875" style="3" customWidth="1"/>
    <col min="4" max="4" width="5.7109375" style="6" customWidth="1"/>
    <col min="5" max="5" width="46.7109375" style="1" customWidth="1"/>
    <col min="6" max="6" width="7" style="6" customWidth="1"/>
    <col min="7" max="7" width="6.140625" style="6" customWidth="1"/>
    <col min="8" max="8" width="10.140625" style="6" customWidth="1"/>
    <col min="9" max="9" width="9.5703125" style="6" customWidth="1"/>
    <col min="10" max="10" width="10.28515625" style="6" customWidth="1"/>
    <col min="11" max="12" width="6.28515625" style="7" customWidth="1"/>
    <col min="13" max="13" width="6.28515625" style="8" customWidth="1"/>
    <col min="14" max="14" width="5.5703125" style="7" customWidth="1"/>
    <col min="15" max="16384" width="8.42578125" style="1"/>
  </cols>
  <sheetData>
    <row r="1" spans="1:14" ht="57" customHeight="1">
      <c r="A1" s="49" t="s">
        <v>104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3.5" customHeight="1">
      <c r="A2" s="52" t="s">
        <v>45</v>
      </c>
      <c r="B2" s="52"/>
      <c r="C2" s="52"/>
      <c r="D2" s="52"/>
      <c r="E2" s="52"/>
      <c r="F2" s="11"/>
      <c r="G2" s="12"/>
      <c r="H2" s="12"/>
      <c r="I2" s="11"/>
      <c r="J2" s="51" t="s">
        <v>105</v>
      </c>
      <c r="K2" s="51"/>
      <c r="L2" s="51"/>
      <c r="M2" s="51"/>
      <c r="N2" s="51"/>
    </row>
    <row r="3" spans="1:14" ht="15.75" customHeight="1">
      <c r="A3" s="52" t="s">
        <v>44</v>
      </c>
      <c r="B3" s="52"/>
      <c r="C3" s="52"/>
      <c r="D3" s="52"/>
      <c r="E3" s="52"/>
      <c r="F3" s="50"/>
      <c r="G3" s="50"/>
      <c r="H3" s="50"/>
      <c r="I3" s="50"/>
      <c r="J3" s="50"/>
      <c r="K3" s="50"/>
      <c r="L3" s="50"/>
      <c r="M3" s="40"/>
      <c r="N3" s="40"/>
    </row>
    <row r="4" spans="1:14" ht="80.25" customHeight="1">
      <c r="A4" s="43" t="s">
        <v>0</v>
      </c>
      <c r="B4" s="45" t="s">
        <v>1</v>
      </c>
      <c r="C4" s="45" t="s">
        <v>46</v>
      </c>
      <c r="D4" s="43" t="s">
        <v>12</v>
      </c>
      <c r="E4" s="45" t="s">
        <v>11</v>
      </c>
      <c r="F4" s="48" t="s">
        <v>47</v>
      </c>
      <c r="G4" s="48" t="s">
        <v>49</v>
      </c>
      <c r="H4" s="48" t="s">
        <v>48</v>
      </c>
      <c r="I4" s="48" t="s">
        <v>15</v>
      </c>
      <c r="J4" s="48" t="s">
        <v>50</v>
      </c>
      <c r="K4" s="53" t="s">
        <v>51</v>
      </c>
      <c r="L4" s="53"/>
      <c r="M4" s="53"/>
      <c r="N4" s="45" t="s">
        <v>55</v>
      </c>
    </row>
    <row r="5" spans="1:14" ht="38.25" customHeight="1">
      <c r="A5" s="43"/>
      <c r="B5" s="45"/>
      <c r="C5" s="45"/>
      <c r="D5" s="43"/>
      <c r="E5" s="45"/>
      <c r="F5" s="48"/>
      <c r="G5" s="48"/>
      <c r="H5" s="48"/>
      <c r="I5" s="48"/>
      <c r="J5" s="48"/>
      <c r="K5" s="14" t="s">
        <v>53</v>
      </c>
      <c r="L5" s="14" t="s">
        <v>52</v>
      </c>
      <c r="M5" s="13" t="s">
        <v>54</v>
      </c>
      <c r="N5" s="45"/>
    </row>
    <row r="6" spans="1:14" s="2" customFormat="1" ht="15" customHeight="1">
      <c r="A6" s="15">
        <v>1</v>
      </c>
      <c r="B6" s="16">
        <v>2</v>
      </c>
      <c r="C6" s="16"/>
      <c r="D6" s="15">
        <v>5</v>
      </c>
      <c r="E6" s="15">
        <v>3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</row>
    <row r="7" spans="1:14" ht="23.25" customHeight="1">
      <c r="A7" s="34">
        <v>1</v>
      </c>
      <c r="B7" s="35" t="s">
        <v>2</v>
      </c>
      <c r="C7" s="34">
        <v>3</v>
      </c>
      <c r="D7" s="31">
        <v>74</v>
      </c>
      <c r="E7" s="23" t="s">
        <v>62</v>
      </c>
      <c r="F7" s="17">
        <f>C7*D7</f>
        <v>222</v>
      </c>
      <c r="G7" s="17">
        <v>249</v>
      </c>
      <c r="H7" s="17">
        <f>G7*F7</f>
        <v>55278</v>
      </c>
      <c r="I7" s="17">
        <f>H7</f>
        <v>55278</v>
      </c>
      <c r="J7" s="36" t="s">
        <v>114</v>
      </c>
      <c r="K7" s="18">
        <v>11</v>
      </c>
      <c r="L7" s="18">
        <v>9.8000000000000007</v>
      </c>
      <c r="M7" s="18">
        <v>2</v>
      </c>
      <c r="N7" s="18" t="s">
        <v>24</v>
      </c>
    </row>
    <row r="8" spans="1:14" ht="23.25" customHeight="1">
      <c r="A8" s="34">
        <v>2</v>
      </c>
      <c r="B8" s="35" t="s">
        <v>3</v>
      </c>
      <c r="C8" s="34">
        <v>3</v>
      </c>
      <c r="D8" s="31">
        <v>247</v>
      </c>
      <c r="E8" s="24" t="s">
        <v>63</v>
      </c>
      <c r="F8" s="17">
        <f t="shared" ref="F8:F53" si="0">C8*D8</f>
        <v>741</v>
      </c>
      <c r="G8" s="17">
        <v>249</v>
      </c>
      <c r="H8" s="17">
        <f t="shared" ref="H8:H54" si="1">G8*F8</f>
        <v>184509</v>
      </c>
      <c r="I8" s="17">
        <f t="shared" ref="I8:I54" si="2">H8</f>
        <v>184509</v>
      </c>
      <c r="J8" s="36" t="s">
        <v>115</v>
      </c>
      <c r="K8" s="18">
        <v>342</v>
      </c>
      <c r="L8" s="18">
        <v>2</v>
      </c>
      <c r="M8" s="18">
        <v>1</v>
      </c>
      <c r="N8" s="18" t="s">
        <v>24</v>
      </c>
    </row>
    <row r="9" spans="1:14" ht="23.25" customHeight="1">
      <c r="A9" s="34">
        <v>3</v>
      </c>
      <c r="B9" s="35" t="s">
        <v>4</v>
      </c>
      <c r="C9" s="34">
        <v>3</v>
      </c>
      <c r="D9" s="31">
        <v>226</v>
      </c>
      <c r="E9" s="23" t="s">
        <v>64</v>
      </c>
      <c r="F9" s="17">
        <f t="shared" si="0"/>
        <v>678</v>
      </c>
      <c r="G9" s="17">
        <v>249</v>
      </c>
      <c r="H9" s="17">
        <f t="shared" si="1"/>
        <v>168822</v>
      </c>
      <c r="I9" s="17">
        <f t="shared" si="2"/>
        <v>168822</v>
      </c>
      <c r="J9" s="36" t="s">
        <v>116</v>
      </c>
      <c r="K9" s="18" t="s">
        <v>106</v>
      </c>
      <c r="L9" s="18"/>
      <c r="M9" s="18"/>
      <c r="N9" s="18" t="s">
        <v>24</v>
      </c>
    </row>
    <row r="10" spans="1:14" ht="23.25" customHeight="1">
      <c r="A10" s="34">
        <v>4</v>
      </c>
      <c r="B10" s="35" t="s">
        <v>5</v>
      </c>
      <c r="C10" s="34">
        <v>3</v>
      </c>
      <c r="D10" s="31">
        <v>525</v>
      </c>
      <c r="E10" s="23" t="s">
        <v>65</v>
      </c>
      <c r="F10" s="17">
        <f t="shared" si="0"/>
        <v>1575</v>
      </c>
      <c r="G10" s="17">
        <v>249</v>
      </c>
      <c r="H10" s="17">
        <f t="shared" si="1"/>
        <v>392175</v>
      </c>
      <c r="I10" s="17">
        <f t="shared" si="2"/>
        <v>392175</v>
      </c>
      <c r="J10" s="36" t="s">
        <v>117</v>
      </c>
      <c r="K10" s="18">
        <v>58</v>
      </c>
      <c r="L10" s="18">
        <v>0.6</v>
      </c>
      <c r="M10" s="18">
        <v>0.6</v>
      </c>
      <c r="N10" s="18" t="s">
        <v>24</v>
      </c>
    </row>
    <row r="11" spans="1:14" ht="33" customHeight="1">
      <c r="A11" s="46">
        <v>5</v>
      </c>
      <c r="B11" s="47" t="s">
        <v>6</v>
      </c>
      <c r="C11" s="34">
        <v>3</v>
      </c>
      <c r="D11" s="31">
        <v>266</v>
      </c>
      <c r="E11" s="23" t="s">
        <v>66</v>
      </c>
      <c r="F11" s="17">
        <f>C11*D11</f>
        <v>798</v>
      </c>
      <c r="G11" s="17">
        <v>249</v>
      </c>
      <c r="H11" s="17">
        <f t="shared" si="1"/>
        <v>198702</v>
      </c>
      <c r="I11" s="17">
        <f t="shared" si="2"/>
        <v>198702</v>
      </c>
      <c r="J11" s="36" t="s">
        <v>118</v>
      </c>
      <c r="K11" s="18" t="s">
        <v>107</v>
      </c>
      <c r="L11" s="18"/>
      <c r="M11" s="18"/>
      <c r="N11" s="18" t="s">
        <v>24</v>
      </c>
    </row>
    <row r="12" spans="1:14" ht="33" customHeight="1">
      <c r="A12" s="46"/>
      <c r="B12" s="47"/>
      <c r="C12" s="34">
        <v>3</v>
      </c>
      <c r="D12" s="31">
        <v>1</v>
      </c>
      <c r="E12" s="38" t="s">
        <v>111</v>
      </c>
      <c r="F12" s="17">
        <f t="shared" ref="F12:F13" si="3">C12*D12</f>
        <v>3</v>
      </c>
      <c r="G12" s="17">
        <v>249</v>
      </c>
      <c r="H12" s="17">
        <f t="shared" ref="H12:H13" si="4">G12*F12</f>
        <v>747</v>
      </c>
      <c r="I12" s="17">
        <f t="shared" ref="I12:I13" si="5">H12</f>
        <v>747</v>
      </c>
      <c r="J12" s="36" t="s">
        <v>119</v>
      </c>
      <c r="K12" s="18"/>
      <c r="L12" s="18"/>
      <c r="M12" s="18"/>
      <c r="N12" s="18" t="s">
        <v>24</v>
      </c>
    </row>
    <row r="13" spans="1:14" ht="33" customHeight="1">
      <c r="A13" s="46"/>
      <c r="B13" s="47"/>
      <c r="C13" s="34">
        <v>3</v>
      </c>
      <c r="D13" s="31">
        <v>1</v>
      </c>
      <c r="E13" s="38" t="s">
        <v>112</v>
      </c>
      <c r="F13" s="17">
        <f t="shared" si="3"/>
        <v>3</v>
      </c>
      <c r="G13" s="17">
        <v>249</v>
      </c>
      <c r="H13" s="17">
        <f t="shared" si="4"/>
        <v>747</v>
      </c>
      <c r="I13" s="17">
        <f t="shared" si="5"/>
        <v>747</v>
      </c>
      <c r="J13" s="36" t="s">
        <v>120</v>
      </c>
      <c r="K13" s="18"/>
      <c r="L13" s="18"/>
      <c r="M13" s="18"/>
      <c r="N13" s="18" t="s">
        <v>24</v>
      </c>
    </row>
    <row r="14" spans="1:14" ht="24" customHeight="1">
      <c r="A14" s="34">
        <v>6</v>
      </c>
      <c r="B14" s="35" t="s">
        <v>7</v>
      </c>
      <c r="C14" s="34">
        <v>3</v>
      </c>
      <c r="D14" s="31">
        <v>293</v>
      </c>
      <c r="E14" s="25" t="s">
        <v>67</v>
      </c>
      <c r="F14" s="17">
        <f t="shared" si="0"/>
        <v>879</v>
      </c>
      <c r="G14" s="17">
        <v>249</v>
      </c>
      <c r="H14" s="17">
        <f t="shared" si="1"/>
        <v>218871</v>
      </c>
      <c r="I14" s="17">
        <f t="shared" si="2"/>
        <v>218871</v>
      </c>
      <c r="J14" s="36" t="s">
        <v>121</v>
      </c>
      <c r="K14" s="18">
        <v>10</v>
      </c>
      <c r="L14" s="18">
        <v>2</v>
      </c>
      <c r="M14" s="18">
        <v>2</v>
      </c>
      <c r="N14" s="18" t="s">
        <v>24</v>
      </c>
    </row>
    <row r="15" spans="1:14" ht="30" customHeight="1">
      <c r="A15" s="34">
        <v>7</v>
      </c>
      <c r="B15" s="35" t="s">
        <v>8</v>
      </c>
      <c r="C15" s="34">
        <v>3</v>
      </c>
      <c r="D15" s="31">
        <v>315</v>
      </c>
      <c r="E15" s="26" t="s">
        <v>68</v>
      </c>
      <c r="F15" s="17">
        <f t="shared" si="0"/>
        <v>945</v>
      </c>
      <c r="G15" s="17">
        <v>249</v>
      </c>
      <c r="H15" s="17">
        <f t="shared" si="1"/>
        <v>235305</v>
      </c>
      <c r="I15" s="17">
        <f t="shared" si="2"/>
        <v>235305</v>
      </c>
      <c r="J15" s="36" t="s">
        <v>122</v>
      </c>
      <c r="K15" s="18">
        <v>4</v>
      </c>
      <c r="L15" s="18">
        <v>3</v>
      </c>
      <c r="M15" s="18">
        <v>2</v>
      </c>
      <c r="N15" s="18" t="s">
        <v>24</v>
      </c>
    </row>
    <row r="16" spans="1:14" ht="26.25" customHeight="1">
      <c r="A16" s="34">
        <v>8</v>
      </c>
      <c r="B16" s="35" t="s">
        <v>9</v>
      </c>
      <c r="C16" s="34">
        <v>3</v>
      </c>
      <c r="D16" s="31">
        <v>52</v>
      </c>
      <c r="E16" s="23" t="s">
        <v>69</v>
      </c>
      <c r="F16" s="17">
        <f t="shared" si="0"/>
        <v>156</v>
      </c>
      <c r="G16" s="17">
        <v>249</v>
      </c>
      <c r="H16" s="17">
        <f t="shared" si="1"/>
        <v>38844</v>
      </c>
      <c r="I16" s="17">
        <f t="shared" si="2"/>
        <v>38844</v>
      </c>
      <c r="J16" s="36" t="s">
        <v>123</v>
      </c>
      <c r="K16" s="18"/>
      <c r="L16" s="18"/>
      <c r="M16" s="18"/>
      <c r="N16" s="18" t="s">
        <v>24</v>
      </c>
    </row>
    <row r="17" spans="1:14" ht="21.75" customHeight="1">
      <c r="A17" s="34">
        <v>9</v>
      </c>
      <c r="B17" s="35" t="s">
        <v>16</v>
      </c>
      <c r="C17" s="34">
        <v>3</v>
      </c>
      <c r="D17" s="31">
        <v>144</v>
      </c>
      <c r="E17" s="23" t="s">
        <v>70</v>
      </c>
      <c r="F17" s="17">
        <f t="shared" si="0"/>
        <v>432</v>
      </c>
      <c r="G17" s="17">
        <v>249</v>
      </c>
      <c r="H17" s="17">
        <f t="shared" si="1"/>
        <v>107568</v>
      </c>
      <c r="I17" s="17">
        <f t="shared" si="2"/>
        <v>107568</v>
      </c>
      <c r="J17" s="36" t="s">
        <v>124</v>
      </c>
      <c r="K17" s="18">
        <v>272</v>
      </c>
      <c r="L17" s="18">
        <v>3</v>
      </c>
      <c r="M17" s="18">
        <v>1</v>
      </c>
      <c r="N17" s="18" t="s">
        <v>24</v>
      </c>
    </row>
    <row r="18" spans="1:14" ht="21.75" customHeight="1">
      <c r="A18" s="34">
        <v>10</v>
      </c>
      <c r="B18" s="35" t="s">
        <v>17</v>
      </c>
      <c r="C18" s="34">
        <v>3</v>
      </c>
      <c r="D18" s="31">
        <v>82</v>
      </c>
      <c r="E18" s="23" t="s">
        <v>71</v>
      </c>
      <c r="F18" s="17">
        <f t="shared" si="0"/>
        <v>246</v>
      </c>
      <c r="G18" s="17">
        <v>249</v>
      </c>
      <c r="H18" s="17">
        <f t="shared" si="1"/>
        <v>61254</v>
      </c>
      <c r="I18" s="17">
        <f t="shared" si="2"/>
        <v>61254</v>
      </c>
      <c r="J18" s="36" t="s">
        <v>125</v>
      </c>
      <c r="K18" s="18"/>
      <c r="L18" s="18"/>
      <c r="M18" s="18"/>
      <c r="N18" s="18" t="s">
        <v>24</v>
      </c>
    </row>
    <row r="19" spans="1:14" ht="21.75" customHeight="1">
      <c r="A19" s="46">
        <v>11</v>
      </c>
      <c r="B19" s="47" t="s">
        <v>18</v>
      </c>
      <c r="C19" s="34">
        <v>3</v>
      </c>
      <c r="D19" s="31">
        <v>118</v>
      </c>
      <c r="E19" s="23" t="s">
        <v>72</v>
      </c>
      <c r="F19" s="17">
        <f t="shared" si="0"/>
        <v>354</v>
      </c>
      <c r="G19" s="17">
        <v>249</v>
      </c>
      <c r="H19" s="17">
        <f t="shared" si="1"/>
        <v>88146</v>
      </c>
      <c r="I19" s="17">
        <f t="shared" si="2"/>
        <v>88146</v>
      </c>
      <c r="J19" s="36" t="s">
        <v>126</v>
      </c>
      <c r="K19" s="18">
        <v>30</v>
      </c>
      <c r="L19" s="18">
        <v>3</v>
      </c>
      <c r="M19" s="18">
        <v>0.15</v>
      </c>
      <c r="N19" s="18" t="s">
        <v>24</v>
      </c>
    </row>
    <row r="20" spans="1:14" ht="21.75" customHeight="1">
      <c r="A20" s="46"/>
      <c r="B20" s="47"/>
      <c r="C20" s="34">
        <v>3</v>
      </c>
      <c r="D20" s="31">
        <v>1</v>
      </c>
      <c r="E20" s="37" t="s">
        <v>113</v>
      </c>
      <c r="F20" s="17">
        <f>C20*D20</f>
        <v>3</v>
      </c>
      <c r="G20" s="17">
        <v>249</v>
      </c>
      <c r="H20" s="17">
        <f t="shared" ref="H20" si="6">G20*F20</f>
        <v>747</v>
      </c>
      <c r="I20" s="17">
        <f t="shared" ref="I20" si="7">H20</f>
        <v>747</v>
      </c>
      <c r="J20" s="36" t="s">
        <v>127</v>
      </c>
      <c r="K20" s="18"/>
      <c r="L20" s="18"/>
      <c r="M20" s="18"/>
      <c r="N20" s="18" t="s">
        <v>24</v>
      </c>
    </row>
    <row r="21" spans="1:14" ht="21.75" customHeight="1">
      <c r="A21" s="34">
        <v>12</v>
      </c>
      <c r="B21" s="35" t="s">
        <v>19</v>
      </c>
      <c r="C21" s="34">
        <v>3</v>
      </c>
      <c r="D21" s="31">
        <v>339</v>
      </c>
      <c r="E21" s="23" t="s">
        <v>73</v>
      </c>
      <c r="F21" s="17">
        <f t="shared" si="0"/>
        <v>1017</v>
      </c>
      <c r="G21" s="17">
        <v>249</v>
      </c>
      <c r="H21" s="17">
        <f t="shared" si="1"/>
        <v>253233</v>
      </c>
      <c r="I21" s="17">
        <f t="shared" si="2"/>
        <v>253233</v>
      </c>
      <c r="J21" s="36" t="s">
        <v>128</v>
      </c>
      <c r="K21" s="18">
        <v>3.5</v>
      </c>
      <c r="L21" s="18">
        <v>3.4</v>
      </c>
      <c r="M21" s="18">
        <v>2</v>
      </c>
      <c r="N21" s="18" t="s">
        <v>24</v>
      </c>
    </row>
    <row r="22" spans="1:14" ht="21.75" customHeight="1">
      <c r="A22" s="34">
        <v>13</v>
      </c>
      <c r="B22" s="35" t="s">
        <v>20</v>
      </c>
      <c r="C22" s="34">
        <v>3</v>
      </c>
      <c r="D22" s="31">
        <v>144</v>
      </c>
      <c r="E22" s="23" t="s">
        <v>74</v>
      </c>
      <c r="F22" s="17">
        <f t="shared" si="0"/>
        <v>432</v>
      </c>
      <c r="G22" s="17">
        <v>249</v>
      </c>
      <c r="H22" s="17">
        <f t="shared" si="1"/>
        <v>107568</v>
      </c>
      <c r="I22" s="17">
        <f t="shared" si="2"/>
        <v>107568</v>
      </c>
      <c r="J22" s="36" t="s">
        <v>129</v>
      </c>
      <c r="K22" s="18">
        <v>45</v>
      </c>
      <c r="L22" s="18">
        <v>0.6</v>
      </c>
      <c r="M22" s="18">
        <v>0.6</v>
      </c>
      <c r="N22" s="18" t="s">
        <v>24</v>
      </c>
    </row>
    <row r="23" spans="1:14" ht="21.75" customHeight="1">
      <c r="A23" s="34">
        <v>15</v>
      </c>
      <c r="B23" s="35" t="s">
        <v>14</v>
      </c>
      <c r="C23" s="34">
        <v>3</v>
      </c>
      <c r="D23" s="31">
        <v>102</v>
      </c>
      <c r="E23" s="23" t="s">
        <v>75</v>
      </c>
      <c r="F23" s="17">
        <f t="shared" si="0"/>
        <v>306</v>
      </c>
      <c r="G23" s="17">
        <v>249</v>
      </c>
      <c r="H23" s="17">
        <f t="shared" si="1"/>
        <v>76194</v>
      </c>
      <c r="I23" s="17">
        <f t="shared" si="2"/>
        <v>76194</v>
      </c>
      <c r="J23" s="36" t="s">
        <v>130</v>
      </c>
      <c r="K23" s="18">
        <v>20</v>
      </c>
      <c r="L23" s="18">
        <v>3</v>
      </c>
      <c r="M23" s="18">
        <v>0.15</v>
      </c>
      <c r="N23" s="18" t="s">
        <v>24</v>
      </c>
    </row>
    <row r="24" spans="1:14" ht="21.75" customHeight="1">
      <c r="A24" s="34">
        <v>16</v>
      </c>
      <c r="B24" s="35" t="s">
        <v>61</v>
      </c>
      <c r="C24" s="34">
        <v>3</v>
      </c>
      <c r="D24" s="31">
        <v>178</v>
      </c>
      <c r="E24" s="23" t="s">
        <v>163</v>
      </c>
      <c r="F24" s="17">
        <f t="shared" si="0"/>
        <v>534</v>
      </c>
      <c r="G24" s="17">
        <v>249</v>
      </c>
      <c r="H24" s="17">
        <f t="shared" si="1"/>
        <v>132966</v>
      </c>
      <c r="I24" s="17">
        <f t="shared" si="2"/>
        <v>132966</v>
      </c>
      <c r="J24" s="36" t="s">
        <v>131</v>
      </c>
      <c r="K24" s="18">
        <v>30</v>
      </c>
      <c r="L24" s="18">
        <v>3</v>
      </c>
      <c r="M24" s="18">
        <v>0.15</v>
      </c>
      <c r="N24" s="18" t="s">
        <v>24</v>
      </c>
    </row>
    <row r="25" spans="1:14" ht="21.75" customHeight="1">
      <c r="A25" s="34">
        <v>17</v>
      </c>
      <c r="B25" s="35" t="s">
        <v>22</v>
      </c>
      <c r="C25" s="34">
        <v>3</v>
      </c>
      <c r="D25" s="31">
        <v>263</v>
      </c>
      <c r="E25" s="24" t="s">
        <v>161</v>
      </c>
      <c r="F25" s="17">
        <f t="shared" si="0"/>
        <v>789</v>
      </c>
      <c r="G25" s="17">
        <v>249</v>
      </c>
      <c r="H25" s="17">
        <f t="shared" si="1"/>
        <v>196461</v>
      </c>
      <c r="I25" s="17">
        <f t="shared" si="2"/>
        <v>196461</v>
      </c>
      <c r="J25" s="36" t="s">
        <v>132</v>
      </c>
      <c r="K25" s="18" t="s">
        <v>108</v>
      </c>
      <c r="L25" s="18"/>
      <c r="M25" s="18"/>
      <c r="N25" s="18" t="s">
        <v>24</v>
      </c>
    </row>
    <row r="26" spans="1:14" ht="21.75" customHeight="1">
      <c r="A26" s="34">
        <v>14</v>
      </c>
      <c r="B26" s="35" t="s">
        <v>10</v>
      </c>
      <c r="C26" s="34">
        <v>3</v>
      </c>
      <c r="D26" s="31">
        <v>169</v>
      </c>
      <c r="E26" s="23" t="s">
        <v>76</v>
      </c>
      <c r="F26" s="17">
        <f t="shared" si="0"/>
        <v>507</v>
      </c>
      <c r="G26" s="17">
        <v>249</v>
      </c>
      <c r="H26" s="17">
        <f t="shared" si="1"/>
        <v>126243</v>
      </c>
      <c r="I26" s="17">
        <f t="shared" si="2"/>
        <v>126243</v>
      </c>
      <c r="J26" s="36" t="s">
        <v>133</v>
      </c>
      <c r="K26" s="18">
        <v>20</v>
      </c>
      <c r="L26" s="18">
        <v>12</v>
      </c>
      <c r="M26" s="18">
        <v>2</v>
      </c>
      <c r="N26" s="18" t="s">
        <v>24</v>
      </c>
    </row>
    <row r="27" spans="1:14" ht="21.75" customHeight="1">
      <c r="A27" s="34">
        <v>19</v>
      </c>
      <c r="B27" s="35" t="s">
        <v>23</v>
      </c>
      <c r="C27" s="34">
        <v>3</v>
      </c>
      <c r="D27" s="31">
        <v>121</v>
      </c>
      <c r="E27" s="24" t="s">
        <v>77</v>
      </c>
      <c r="F27" s="17">
        <f t="shared" si="0"/>
        <v>363</v>
      </c>
      <c r="G27" s="17">
        <v>249</v>
      </c>
      <c r="H27" s="17">
        <f t="shared" si="1"/>
        <v>90387</v>
      </c>
      <c r="I27" s="17">
        <f t="shared" si="2"/>
        <v>90387</v>
      </c>
      <c r="J27" s="36" t="s">
        <v>134</v>
      </c>
      <c r="K27" s="18">
        <v>50</v>
      </c>
      <c r="L27" s="18">
        <v>3</v>
      </c>
      <c r="M27" s="18">
        <v>0.12</v>
      </c>
      <c r="N27" s="18" t="s">
        <v>24</v>
      </c>
    </row>
    <row r="28" spans="1:14" ht="21.75" customHeight="1">
      <c r="A28" s="34">
        <v>18</v>
      </c>
      <c r="B28" s="35" t="s">
        <v>21</v>
      </c>
      <c r="C28" s="34">
        <v>3</v>
      </c>
      <c r="D28" s="31">
        <v>263</v>
      </c>
      <c r="E28" s="23" t="s">
        <v>78</v>
      </c>
      <c r="F28" s="17">
        <f>C28*D28</f>
        <v>789</v>
      </c>
      <c r="G28" s="17">
        <v>249</v>
      </c>
      <c r="H28" s="17">
        <f>G28*F28</f>
        <v>196461</v>
      </c>
      <c r="I28" s="17">
        <f t="shared" si="2"/>
        <v>196461</v>
      </c>
      <c r="J28" s="36" t="s">
        <v>135</v>
      </c>
      <c r="K28" s="18">
        <v>20</v>
      </c>
      <c r="L28" s="18">
        <v>14.8</v>
      </c>
      <c r="M28" s="18">
        <v>0.5</v>
      </c>
      <c r="N28" s="18" t="s">
        <v>24</v>
      </c>
    </row>
    <row r="29" spans="1:14" s="10" customFormat="1" ht="29.25" customHeight="1">
      <c r="A29" s="34">
        <v>20</v>
      </c>
      <c r="B29" s="35" t="s">
        <v>25</v>
      </c>
      <c r="C29" s="34">
        <v>3</v>
      </c>
      <c r="D29" s="32">
        <v>49</v>
      </c>
      <c r="E29" s="27" t="s">
        <v>79</v>
      </c>
      <c r="F29" s="17">
        <f t="shared" si="0"/>
        <v>147</v>
      </c>
      <c r="G29" s="17">
        <v>249</v>
      </c>
      <c r="H29" s="17">
        <f t="shared" si="1"/>
        <v>36603</v>
      </c>
      <c r="I29" s="17">
        <f t="shared" si="2"/>
        <v>36603</v>
      </c>
      <c r="J29" s="36" t="s">
        <v>136</v>
      </c>
      <c r="K29" s="18">
        <v>100</v>
      </c>
      <c r="L29" s="18">
        <v>2.5</v>
      </c>
      <c r="M29" s="18">
        <v>1</v>
      </c>
      <c r="N29" s="18" t="s">
        <v>24</v>
      </c>
    </row>
    <row r="30" spans="1:14" s="10" customFormat="1" ht="22.5" customHeight="1">
      <c r="A30" s="46">
        <v>21</v>
      </c>
      <c r="B30" s="47" t="s">
        <v>26</v>
      </c>
      <c r="C30" s="34">
        <v>3</v>
      </c>
      <c r="D30" s="32">
        <v>268</v>
      </c>
      <c r="E30" s="28" t="s">
        <v>80</v>
      </c>
      <c r="F30" s="17">
        <f t="shared" si="0"/>
        <v>804</v>
      </c>
      <c r="G30" s="17">
        <v>249</v>
      </c>
      <c r="H30" s="17">
        <f t="shared" si="1"/>
        <v>200196</v>
      </c>
      <c r="I30" s="17">
        <f t="shared" si="2"/>
        <v>200196</v>
      </c>
      <c r="J30" s="36" t="s">
        <v>137</v>
      </c>
      <c r="K30" s="18">
        <v>120</v>
      </c>
      <c r="L30" s="18">
        <v>1</v>
      </c>
      <c r="M30" s="18">
        <v>1</v>
      </c>
      <c r="N30" s="18" t="s">
        <v>24</v>
      </c>
    </row>
    <row r="31" spans="1:14" s="10" customFormat="1" ht="22.5" customHeight="1">
      <c r="A31" s="46"/>
      <c r="B31" s="47"/>
      <c r="C31" s="34">
        <v>3</v>
      </c>
      <c r="D31" s="32">
        <v>269</v>
      </c>
      <c r="E31" s="28" t="s">
        <v>81</v>
      </c>
      <c r="F31" s="17">
        <f t="shared" si="0"/>
        <v>807</v>
      </c>
      <c r="G31" s="17">
        <v>249</v>
      </c>
      <c r="H31" s="17">
        <f t="shared" si="1"/>
        <v>200943</v>
      </c>
      <c r="I31" s="17">
        <f t="shared" si="2"/>
        <v>200943</v>
      </c>
      <c r="J31" s="36" t="s">
        <v>138</v>
      </c>
      <c r="K31" s="18">
        <v>120</v>
      </c>
      <c r="L31" s="18">
        <v>1</v>
      </c>
      <c r="M31" s="18">
        <v>1</v>
      </c>
      <c r="N31" s="18" t="s">
        <v>24</v>
      </c>
    </row>
    <row r="32" spans="1:14" s="10" customFormat="1" ht="22.5" customHeight="1">
      <c r="A32" s="34">
        <v>22</v>
      </c>
      <c r="B32" s="35" t="s">
        <v>27</v>
      </c>
      <c r="C32" s="34">
        <v>3</v>
      </c>
      <c r="D32" s="32">
        <v>165</v>
      </c>
      <c r="E32" s="27" t="s">
        <v>82</v>
      </c>
      <c r="F32" s="17">
        <f t="shared" si="0"/>
        <v>495</v>
      </c>
      <c r="G32" s="17">
        <v>249</v>
      </c>
      <c r="H32" s="17">
        <f t="shared" si="1"/>
        <v>123255</v>
      </c>
      <c r="I32" s="17">
        <f t="shared" si="2"/>
        <v>123255</v>
      </c>
      <c r="J32" s="36" t="s">
        <v>139</v>
      </c>
      <c r="K32" s="18">
        <v>5</v>
      </c>
      <c r="L32" s="18">
        <v>4</v>
      </c>
      <c r="M32" s="18">
        <v>1.5</v>
      </c>
      <c r="N32" s="18" t="s">
        <v>24</v>
      </c>
    </row>
    <row r="33" spans="1:14" s="10" customFormat="1" ht="22.5" customHeight="1">
      <c r="A33" s="46">
        <v>23</v>
      </c>
      <c r="B33" s="47" t="s">
        <v>28</v>
      </c>
      <c r="C33" s="34">
        <v>3</v>
      </c>
      <c r="D33" s="32">
        <v>391</v>
      </c>
      <c r="E33" s="28" t="s">
        <v>83</v>
      </c>
      <c r="F33" s="17">
        <f t="shared" si="0"/>
        <v>1173</v>
      </c>
      <c r="G33" s="17">
        <v>249</v>
      </c>
      <c r="H33" s="17">
        <f t="shared" si="1"/>
        <v>292077</v>
      </c>
      <c r="I33" s="17">
        <f t="shared" si="2"/>
        <v>292077</v>
      </c>
      <c r="J33" s="36" t="s">
        <v>140</v>
      </c>
      <c r="K33" s="18" t="s">
        <v>109</v>
      </c>
      <c r="L33" s="18"/>
      <c r="M33" s="18"/>
      <c r="N33" s="18" t="s">
        <v>24</v>
      </c>
    </row>
    <row r="34" spans="1:14" s="10" customFormat="1" ht="22.5" customHeight="1">
      <c r="A34" s="46"/>
      <c r="B34" s="47"/>
      <c r="C34" s="34">
        <v>3</v>
      </c>
      <c r="D34" s="32">
        <v>1</v>
      </c>
      <c r="E34" s="37" t="s">
        <v>110</v>
      </c>
      <c r="F34" s="17">
        <f t="shared" ref="F34" si="8">C34*D34</f>
        <v>3</v>
      </c>
      <c r="G34" s="17">
        <v>249</v>
      </c>
      <c r="H34" s="17">
        <f t="shared" ref="H34" si="9">G34*F34</f>
        <v>747</v>
      </c>
      <c r="I34" s="17">
        <f t="shared" ref="I34" si="10">H34</f>
        <v>747</v>
      </c>
      <c r="J34" s="36" t="s">
        <v>162</v>
      </c>
      <c r="K34" s="18"/>
      <c r="L34" s="18"/>
      <c r="M34" s="18"/>
      <c r="N34" s="18" t="s">
        <v>24</v>
      </c>
    </row>
    <row r="35" spans="1:14" s="10" customFormat="1" ht="23.25" customHeight="1">
      <c r="A35" s="34">
        <v>24</v>
      </c>
      <c r="B35" s="35" t="s">
        <v>29</v>
      </c>
      <c r="C35" s="34">
        <v>3</v>
      </c>
      <c r="D35" s="32">
        <v>94</v>
      </c>
      <c r="E35" s="27" t="s">
        <v>84</v>
      </c>
      <c r="F35" s="17">
        <f t="shared" si="0"/>
        <v>282</v>
      </c>
      <c r="G35" s="17">
        <v>249</v>
      </c>
      <c r="H35" s="17">
        <f t="shared" si="1"/>
        <v>70218</v>
      </c>
      <c r="I35" s="17">
        <f t="shared" si="2"/>
        <v>70218</v>
      </c>
      <c r="J35" s="36" t="s">
        <v>141</v>
      </c>
      <c r="K35" s="18">
        <v>4</v>
      </c>
      <c r="L35" s="18">
        <v>2.11</v>
      </c>
      <c r="M35" s="18">
        <v>1.6</v>
      </c>
      <c r="N35" s="18" t="s">
        <v>24</v>
      </c>
    </row>
    <row r="36" spans="1:14" s="10" customFormat="1" ht="23.25" customHeight="1">
      <c r="A36" s="34">
        <v>25</v>
      </c>
      <c r="B36" s="35" t="s">
        <v>30</v>
      </c>
      <c r="C36" s="34">
        <v>3</v>
      </c>
      <c r="D36" s="32">
        <v>561</v>
      </c>
      <c r="E36" s="27" t="s">
        <v>85</v>
      </c>
      <c r="F36" s="17">
        <f t="shared" si="0"/>
        <v>1683</v>
      </c>
      <c r="G36" s="17">
        <v>249</v>
      </c>
      <c r="H36" s="17">
        <f t="shared" si="1"/>
        <v>419067</v>
      </c>
      <c r="I36" s="17">
        <f t="shared" si="2"/>
        <v>419067</v>
      </c>
      <c r="J36" s="36" t="s">
        <v>142</v>
      </c>
      <c r="K36" s="18">
        <v>401</v>
      </c>
      <c r="L36" s="18">
        <v>3</v>
      </c>
      <c r="M36" s="18">
        <v>2</v>
      </c>
      <c r="N36" s="18" t="s">
        <v>24</v>
      </c>
    </row>
    <row r="37" spans="1:14" s="10" customFormat="1" ht="23.25" customHeight="1">
      <c r="A37" s="46">
        <v>26</v>
      </c>
      <c r="B37" s="47" t="s">
        <v>42</v>
      </c>
      <c r="C37" s="34">
        <v>3</v>
      </c>
      <c r="D37" s="32">
        <v>150</v>
      </c>
      <c r="E37" s="27" t="s">
        <v>86</v>
      </c>
      <c r="F37" s="17">
        <f t="shared" si="0"/>
        <v>450</v>
      </c>
      <c r="G37" s="17">
        <v>249</v>
      </c>
      <c r="H37" s="17">
        <f t="shared" si="1"/>
        <v>112050</v>
      </c>
      <c r="I37" s="17">
        <f t="shared" si="2"/>
        <v>112050</v>
      </c>
      <c r="J37" s="36" t="s">
        <v>143</v>
      </c>
      <c r="K37" s="18">
        <v>130</v>
      </c>
      <c r="L37" s="18">
        <v>5</v>
      </c>
      <c r="M37" s="18">
        <v>1</v>
      </c>
      <c r="N37" s="18" t="s">
        <v>24</v>
      </c>
    </row>
    <row r="38" spans="1:14" s="10" customFormat="1" ht="23.25" customHeight="1">
      <c r="A38" s="46"/>
      <c r="B38" s="47"/>
      <c r="C38" s="34">
        <v>3</v>
      </c>
      <c r="D38" s="32">
        <v>100</v>
      </c>
      <c r="E38" s="27" t="s">
        <v>87</v>
      </c>
      <c r="F38" s="17">
        <f t="shared" si="0"/>
        <v>300</v>
      </c>
      <c r="G38" s="17">
        <v>249</v>
      </c>
      <c r="H38" s="17">
        <f t="shared" si="1"/>
        <v>74700</v>
      </c>
      <c r="I38" s="17">
        <f t="shared" si="2"/>
        <v>74700</v>
      </c>
      <c r="J38" s="36" t="s">
        <v>144</v>
      </c>
      <c r="K38" s="18">
        <v>175</v>
      </c>
      <c r="L38" s="18">
        <v>2.5</v>
      </c>
      <c r="M38" s="18">
        <v>1</v>
      </c>
      <c r="N38" s="18" t="s">
        <v>24</v>
      </c>
    </row>
    <row r="39" spans="1:14" s="10" customFormat="1" ht="23.25" customHeight="1">
      <c r="A39" s="46">
        <v>27</v>
      </c>
      <c r="B39" s="47" t="s">
        <v>43</v>
      </c>
      <c r="C39" s="34">
        <v>3</v>
      </c>
      <c r="D39" s="32">
        <v>250</v>
      </c>
      <c r="E39" s="27" t="s">
        <v>88</v>
      </c>
      <c r="F39" s="17">
        <f t="shared" si="0"/>
        <v>750</v>
      </c>
      <c r="G39" s="17">
        <v>249</v>
      </c>
      <c r="H39" s="17">
        <f t="shared" si="1"/>
        <v>186750</v>
      </c>
      <c r="I39" s="17">
        <f t="shared" si="2"/>
        <v>186750</v>
      </c>
      <c r="J39" s="36" t="s">
        <v>145</v>
      </c>
      <c r="K39" s="18">
        <v>5</v>
      </c>
      <c r="L39" s="18">
        <v>4</v>
      </c>
      <c r="M39" s="18">
        <v>2</v>
      </c>
      <c r="N39" s="18" t="s">
        <v>24</v>
      </c>
    </row>
    <row r="40" spans="1:14" s="10" customFormat="1" ht="23.25" customHeight="1">
      <c r="A40" s="46"/>
      <c r="B40" s="47"/>
      <c r="C40" s="34">
        <v>3</v>
      </c>
      <c r="D40" s="32">
        <v>150</v>
      </c>
      <c r="E40" s="27" t="s">
        <v>89</v>
      </c>
      <c r="F40" s="17">
        <f t="shared" si="0"/>
        <v>450</v>
      </c>
      <c r="G40" s="17">
        <v>249</v>
      </c>
      <c r="H40" s="17">
        <f t="shared" si="1"/>
        <v>112050</v>
      </c>
      <c r="I40" s="17">
        <f t="shared" si="2"/>
        <v>112050</v>
      </c>
      <c r="J40" s="36" t="s">
        <v>146</v>
      </c>
      <c r="K40" s="18">
        <v>260</v>
      </c>
      <c r="L40" s="18">
        <v>2.5</v>
      </c>
      <c r="M40" s="18">
        <v>1</v>
      </c>
      <c r="N40" s="18" t="s">
        <v>24</v>
      </c>
    </row>
    <row r="41" spans="1:14" s="10" customFormat="1" ht="23.25" customHeight="1">
      <c r="A41" s="46"/>
      <c r="B41" s="47"/>
      <c r="C41" s="34">
        <v>3</v>
      </c>
      <c r="D41" s="32">
        <v>180</v>
      </c>
      <c r="E41" s="27" t="s">
        <v>90</v>
      </c>
      <c r="F41" s="17">
        <f t="shared" si="0"/>
        <v>540</v>
      </c>
      <c r="G41" s="17">
        <v>249</v>
      </c>
      <c r="H41" s="17">
        <f t="shared" si="1"/>
        <v>134460</v>
      </c>
      <c r="I41" s="17">
        <f t="shared" si="2"/>
        <v>134460</v>
      </c>
      <c r="J41" s="36" t="s">
        <v>147</v>
      </c>
      <c r="K41" s="18"/>
      <c r="L41" s="18"/>
      <c r="M41" s="18"/>
      <c r="N41" s="18" t="s">
        <v>24</v>
      </c>
    </row>
    <row r="42" spans="1:14" s="10" customFormat="1" ht="23.25" customHeight="1">
      <c r="A42" s="34">
        <v>28</v>
      </c>
      <c r="B42" s="35" t="s">
        <v>31</v>
      </c>
      <c r="C42" s="34">
        <v>3</v>
      </c>
      <c r="D42" s="32">
        <v>41</v>
      </c>
      <c r="E42" s="29" t="s">
        <v>91</v>
      </c>
      <c r="F42" s="17">
        <f t="shared" si="0"/>
        <v>123</v>
      </c>
      <c r="G42" s="17">
        <v>249</v>
      </c>
      <c r="H42" s="17">
        <f t="shared" si="1"/>
        <v>30627</v>
      </c>
      <c r="I42" s="17">
        <f t="shared" si="2"/>
        <v>30627</v>
      </c>
      <c r="J42" s="36" t="s">
        <v>148</v>
      </c>
      <c r="K42" s="18">
        <v>141</v>
      </c>
      <c r="L42" s="18">
        <v>2.5</v>
      </c>
      <c r="M42" s="18">
        <v>1</v>
      </c>
      <c r="N42" s="18" t="s">
        <v>24</v>
      </c>
    </row>
    <row r="43" spans="1:14" s="10" customFormat="1" ht="23.25" customHeight="1">
      <c r="A43" s="34">
        <v>29</v>
      </c>
      <c r="B43" s="35" t="s">
        <v>32</v>
      </c>
      <c r="C43" s="34">
        <v>3</v>
      </c>
      <c r="D43" s="32">
        <v>169</v>
      </c>
      <c r="E43" s="28" t="s">
        <v>92</v>
      </c>
      <c r="F43" s="17">
        <f t="shared" si="0"/>
        <v>507</v>
      </c>
      <c r="G43" s="17">
        <v>249</v>
      </c>
      <c r="H43" s="17">
        <f t="shared" si="1"/>
        <v>126243</v>
      </c>
      <c r="I43" s="17">
        <f t="shared" si="2"/>
        <v>126243</v>
      </c>
      <c r="J43" s="36" t="s">
        <v>149</v>
      </c>
      <c r="K43" s="18">
        <v>146</v>
      </c>
      <c r="L43" s="18">
        <v>5</v>
      </c>
      <c r="M43" s="18">
        <v>1</v>
      </c>
      <c r="N43" s="18" t="s">
        <v>24</v>
      </c>
    </row>
    <row r="44" spans="1:14" s="10" customFormat="1" ht="23.25" customHeight="1">
      <c r="A44" s="34">
        <v>30</v>
      </c>
      <c r="B44" s="35" t="s">
        <v>33</v>
      </c>
      <c r="C44" s="34">
        <v>3</v>
      </c>
      <c r="D44" s="32">
        <v>131</v>
      </c>
      <c r="E44" s="27" t="s">
        <v>93</v>
      </c>
      <c r="F44" s="17">
        <f t="shared" si="0"/>
        <v>393</v>
      </c>
      <c r="G44" s="17">
        <v>249</v>
      </c>
      <c r="H44" s="17">
        <f t="shared" si="1"/>
        <v>97857</v>
      </c>
      <c r="I44" s="17">
        <f t="shared" si="2"/>
        <v>97857</v>
      </c>
      <c r="J44" s="36" t="s">
        <v>150</v>
      </c>
      <c r="K44" s="18">
        <v>20</v>
      </c>
      <c r="L44" s="18">
        <v>10</v>
      </c>
      <c r="M44" s="18">
        <v>2</v>
      </c>
      <c r="N44" s="18" t="s">
        <v>24</v>
      </c>
    </row>
    <row r="45" spans="1:14" s="10" customFormat="1" ht="23.25" customHeight="1">
      <c r="A45" s="34">
        <v>31</v>
      </c>
      <c r="B45" s="35" t="s">
        <v>34</v>
      </c>
      <c r="C45" s="34">
        <v>3</v>
      </c>
      <c r="D45" s="32">
        <v>196</v>
      </c>
      <c r="E45" s="29" t="s">
        <v>94</v>
      </c>
      <c r="F45" s="17">
        <f t="shared" si="0"/>
        <v>588</v>
      </c>
      <c r="G45" s="17">
        <v>249</v>
      </c>
      <c r="H45" s="17">
        <f t="shared" si="1"/>
        <v>146412</v>
      </c>
      <c r="I45" s="17">
        <f t="shared" si="2"/>
        <v>146412</v>
      </c>
      <c r="J45" s="36" t="s">
        <v>151</v>
      </c>
      <c r="K45" s="18">
        <v>4</v>
      </c>
      <c r="L45" s="18">
        <v>2</v>
      </c>
      <c r="M45" s="18">
        <v>1.5</v>
      </c>
      <c r="N45" s="18" t="s">
        <v>24</v>
      </c>
    </row>
    <row r="46" spans="1:14" s="10" customFormat="1" ht="23.25" customHeight="1">
      <c r="A46" s="34">
        <v>32</v>
      </c>
      <c r="B46" s="35" t="s">
        <v>35</v>
      </c>
      <c r="C46" s="34">
        <v>3</v>
      </c>
      <c r="D46" s="32">
        <v>144</v>
      </c>
      <c r="E46" s="27" t="s">
        <v>95</v>
      </c>
      <c r="F46" s="17">
        <f t="shared" si="0"/>
        <v>432</v>
      </c>
      <c r="G46" s="17">
        <v>249</v>
      </c>
      <c r="H46" s="17">
        <f t="shared" si="1"/>
        <v>107568</v>
      </c>
      <c r="I46" s="17">
        <f t="shared" si="2"/>
        <v>107568</v>
      </c>
      <c r="J46" s="36" t="s">
        <v>152</v>
      </c>
      <c r="K46" s="18">
        <v>103</v>
      </c>
      <c r="L46" s="18">
        <v>6</v>
      </c>
      <c r="M46" s="18">
        <v>1</v>
      </c>
      <c r="N46" s="18" t="s">
        <v>24</v>
      </c>
    </row>
    <row r="47" spans="1:14" s="10" customFormat="1" ht="30.75" customHeight="1">
      <c r="A47" s="34">
        <v>33</v>
      </c>
      <c r="B47" s="35" t="s">
        <v>36</v>
      </c>
      <c r="C47" s="34">
        <v>3</v>
      </c>
      <c r="D47" s="32">
        <v>99</v>
      </c>
      <c r="E47" s="27" t="s">
        <v>96</v>
      </c>
      <c r="F47" s="17">
        <f t="shared" si="0"/>
        <v>297</v>
      </c>
      <c r="G47" s="17">
        <v>249</v>
      </c>
      <c r="H47" s="17">
        <f t="shared" si="1"/>
        <v>73953</v>
      </c>
      <c r="I47" s="17">
        <f t="shared" si="2"/>
        <v>73953</v>
      </c>
      <c r="J47" s="36" t="s">
        <v>153</v>
      </c>
      <c r="K47" s="18">
        <v>10</v>
      </c>
      <c r="L47" s="18">
        <v>3.5</v>
      </c>
      <c r="M47" s="18">
        <v>1</v>
      </c>
      <c r="N47" s="18" t="s">
        <v>24</v>
      </c>
    </row>
    <row r="48" spans="1:14" s="10" customFormat="1" ht="24.75" customHeight="1">
      <c r="A48" s="46">
        <v>34</v>
      </c>
      <c r="B48" s="47" t="s">
        <v>37</v>
      </c>
      <c r="C48" s="34">
        <v>3</v>
      </c>
      <c r="D48" s="32">
        <v>168</v>
      </c>
      <c r="E48" s="28" t="s">
        <v>97</v>
      </c>
      <c r="F48" s="17">
        <f t="shared" si="0"/>
        <v>504</v>
      </c>
      <c r="G48" s="17">
        <v>249</v>
      </c>
      <c r="H48" s="17">
        <f t="shared" si="1"/>
        <v>125496</v>
      </c>
      <c r="I48" s="17">
        <f t="shared" si="2"/>
        <v>125496</v>
      </c>
      <c r="J48" s="36" t="s">
        <v>154</v>
      </c>
      <c r="K48" s="18">
        <v>120</v>
      </c>
      <c r="L48" s="18">
        <v>6</v>
      </c>
      <c r="M48" s="18">
        <v>1</v>
      </c>
      <c r="N48" s="18" t="s">
        <v>24</v>
      </c>
    </row>
    <row r="49" spans="1:14" s="10" customFormat="1" ht="24.75" customHeight="1">
      <c r="A49" s="46"/>
      <c r="B49" s="47"/>
      <c r="C49" s="34">
        <v>3</v>
      </c>
      <c r="D49" s="32">
        <v>168</v>
      </c>
      <c r="E49" s="28" t="s">
        <v>98</v>
      </c>
      <c r="F49" s="17">
        <f t="shared" si="0"/>
        <v>504</v>
      </c>
      <c r="G49" s="17">
        <v>249</v>
      </c>
      <c r="H49" s="17">
        <f t="shared" si="1"/>
        <v>125496</v>
      </c>
      <c r="I49" s="17">
        <f t="shared" si="2"/>
        <v>125496</v>
      </c>
      <c r="J49" s="36" t="s">
        <v>155</v>
      </c>
      <c r="K49" s="18">
        <v>120</v>
      </c>
      <c r="L49" s="18">
        <v>6</v>
      </c>
      <c r="M49" s="18">
        <v>1</v>
      </c>
      <c r="N49" s="18" t="s">
        <v>24</v>
      </c>
    </row>
    <row r="50" spans="1:14" s="10" customFormat="1" ht="24.75" customHeight="1">
      <c r="A50" s="46"/>
      <c r="B50" s="47"/>
      <c r="C50" s="34">
        <v>3</v>
      </c>
      <c r="D50" s="32">
        <v>168</v>
      </c>
      <c r="E50" s="28" t="s">
        <v>99</v>
      </c>
      <c r="F50" s="17">
        <f t="shared" si="0"/>
        <v>504</v>
      </c>
      <c r="G50" s="17">
        <v>249</v>
      </c>
      <c r="H50" s="17">
        <f t="shared" si="1"/>
        <v>125496</v>
      </c>
      <c r="I50" s="17">
        <f t="shared" si="2"/>
        <v>125496</v>
      </c>
      <c r="J50" s="36" t="s">
        <v>156</v>
      </c>
      <c r="K50" s="18">
        <v>120</v>
      </c>
      <c r="L50" s="18">
        <v>6</v>
      </c>
      <c r="M50" s="18">
        <v>1</v>
      </c>
      <c r="N50" s="18" t="s">
        <v>24</v>
      </c>
    </row>
    <row r="51" spans="1:14" s="10" customFormat="1" ht="28.5" customHeight="1">
      <c r="A51" s="34">
        <v>35</v>
      </c>
      <c r="B51" s="35" t="s">
        <v>38</v>
      </c>
      <c r="C51" s="34">
        <v>3</v>
      </c>
      <c r="D51" s="32">
        <v>248</v>
      </c>
      <c r="E51" s="27" t="s">
        <v>100</v>
      </c>
      <c r="F51" s="17">
        <f t="shared" si="0"/>
        <v>744</v>
      </c>
      <c r="G51" s="17">
        <v>249</v>
      </c>
      <c r="H51" s="17">
        <f t="shared" si="1"/>
        <v>185256</v>
      </c>
      <c r="I51" s="17">
        <f t="shared" si="2"/>
        <v>185256</v>
      </c>
      <c r="J51" s="36" t="s">
        <v>157</v>
      </c>
      <c r="K51" s="18">
        <v>6</v>
      </c>
      <c r="L51" s="18">
        <v>4.4000000000000004</v>
      </c>
      <c r="M51" s="18">
        <v>2</v>
      </c>
      <c r="N51" s="18" t="s">
        <v>24</v>
      </c>
    </row>
    <row r="52" spans="1:14" s="10" customFormat="1" ht="28.5" customHeight="1">
      <c r="A52" s="34">
        <v>36</v>
      </c>
      <c r="B52" s="35" t="s">
        <v>39</v>
      </c>
      <c r="C52" s="34">
        <v>3</v>
      </c>
      <c r="D52" s="32">
        <v>103</v>
      </c>
      <c r="E52" s="27" t="s">
        <v>101</v>
      </c>
      <c r="F52" s="17">
        <f t="shared" si="0"/>
        <v>309</v>
      </c>
      <c r="G52" s="17">
        <v>249</v>
      </c>
      <c r="H52" s="17">
        <f t="shared" si="1"/>
        <v>76941</v>
      </c>
      <c r="I52" s="17">
        <f t="shared" si="2"/>
        <v>76941</v>
      </c>
      <c r="J52" s="36" t="s">
        <v>158</v>
      </c>
      <c r="K52" s="18">
        <v>15</v>
      </c>
      <c r="L52" s="18">
        <v>3</v>
      </c>
      <c r="M52" s="18">
        <v>1</v>
      </c>
      <c r="N52" s="18" t="s">
        <v>24</v>
      </c>
    </row>
    <row r="53" spans="1:14" s="10" customFormat="1" ht="28.5" customHeight="1">
      <c r="A53" s="34">
        <v>37</v>
      </c>
      <c r="B53" s="35" t="s">
        <v>40</v>
      </c>
      <c r="C53" s="34">
        <v>3</v>
      </c>
      <c r="D53" s="32">
        <v>340</v>
      </c>
      <c r="E53" s="30" t="s">
        <v>102</v>
      </c>
      <c r="F53" s="17">
        <f t="shared" si="0"/>
        <v>1020</v>
      </c>
      <c r="G53" s="17">
        <v>249</v>
      </c>
      <c r="H53" s="17">
        <f t="shared" si="1"/>
        <v>253980</v>
      </c>
      <c r="I53" s="17">
        <f t="shared" si="2"/>
        <v>253980</v>
      </c>
      <c r="J53" s="36" t="s">
        <v>159</v>
      </c>
      <c r="K53" s="18">
        <v>163</v>
      </c>
      <c r="L53" s="18">
        <v>0.8</v>
      </c>
      <c r="M53" s="18">
        <v>0.8</v>
      </c>
      <c r="N53" s="18" t="s">
        <v>24</v>
      </c>
    </row>
    <row r="54" spans="1:14" s="10" customFormat="1" ht="28.5" customHeight="1">
      <c r="A54" s="34">
        <v>38</v>
      </c>
      <c r="B54" s="35" t="s">
        <v>41</v>
      </c>
      <c r="C54" s="34">
        <v>3</v>
      </c>
      <c r="D54" s="32">
        <v>190</v>
      </c>
      <c r="E54" s="27" t="s">
        <v>103</v>
      </c>
      <c r="F54" s="17">
        <f>C54*D54</f>
        <v>570</v>
      </c>
      <c r="G54" s="17">
        <v>249</v>
      </c>
      <c r="H54" s="17">
        <f t="shared" si="1"/>
        <v>141930</v>
      </c>
      <c r="I54" s="17">
        <f t="shared" si="2"/>
        <v>141930</v>
      </c>
      <c r="J54" s="36" t="s">
        <v>160</v>
      </c>
      <c r="K54" s="18">
        <v>20</v>
      </c>
      <c r="L54" s="18">
        <v>10</v>
      </c>
      <c r="M54" s="18">
        <v>2</v>
      </c>
      <c r="N54" s="18" t="s">
        <v>24</v>
      </c>
    </row>
    <row r="55" spans="1:14" ht="26.25" customHeight="1">
      <c r="A55" s="40" t="s">
        <v>13</v>
      </c>
      <c r="B55" s="40"/>
      <c r="C55" s="40"/>
      <c r="D55" s="33">
        <f>SUM(D7:D54)</f>
        <v>8717</v>
      </c>
      <c r="E55" s="39"/>
      <c r="F55" s="33">
        <f>SUM(F7:F54)</f>
        <v>26151</v>
      </c>
      <c r="G55" s="33">
        <f>SUM(G7:G54)</f>
        <v>11952</v>
      </c>
      <c r="H55" s="33">
        <f>SUM(H7:H54)</f>
        <v>6511599</v>
      </c>
      <c r="I55" s="33">
        <f>SUM(I7:I54)</f>
        <v>6511599</v>
      </c>
      <c r="J55" s="33"/>
      <c r="K55" s="19"/>
      <c r="L55" s="19"/>
      <c r="M55" s="33"/>
      <c r="N55" s="19"/>
    </row>
    <row r="56" spans="1:14" ht="18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2"/>
      <c r="L56" s="22"/>
      <c r="M56" s="21"/>
      <c r="N56" s="22"/>
    </row>
    <row r="57" spans="1:14" ht="35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2"/>
      <c r="L57" s="22"/>
      <c r="M57" s="21"/>
      <c r="N57" s="22"/>
    </row>
    <row r="58" spans="1:14" ht="18.75" customHeight="1"/>
    <row r="60" spans="1:14" s="20" customFormat="1" ht="15.75" customHeight="1">
      <c r="A60" s="6"/>
      <c r="B60" s="10"/>
      <c r="C60" s="7"/>
      <c r="D60" s="7"/>
      <c r="E60" s="44" t="s">
        <v>56</v>
      </c>
      <c r="F60" s="44"/>
      <c r="G60" s="44"/>
      <c r="H60" s="44"/>
      <c r="I60" s="44"/>
      <c r="J60" s="44"/>
      <c r="K60" s="44"/>
      <c r="L60" s="44"/>
      <c r="M60" s="44"/>
      <c r="N60" s="44"/>
    </row>
    <row r="61" spans="1:14" s="20" customFormat="1" ht="15.75" customHeight="1">
      <c r="A61" s="6"/>
      <c r="B61" s="10"/>
      <c r="C61" s="7"/>
      <c r="D61" s="7"/>
      <c r="E61" s="42" t="s">
        <v>57</v>
      </c>
      <c r="F61" s="42"/>
      <c r="G61" s="42"/>
      <c r="H61" s="42"/>
      <c r="I61" s="42"/>
      <c r="J61" s="42"/>
      <c r="K61" s="42"/>
      <c r="L61" s="42"/>
      <c r="M61" s="42"/>
      <c r="N61" s="42"/>
    </row>
    <row r="62" spans="1:14" s="20" customFormat="1" ht="15.75" customHeight="1">
      <c r="A62" s="6"/>
      <c r="B62" s="10"/>
      <c r="C62" s="7"/>
      <c r="D62" s="7"/>
      <c r="E62" s="42" t="s">
        <v>58</v>
      </c>
      <c r="F62" s="42"/>
      <c r="G62" s="42"/>
      <c r="H62" s="42"/>
      <c r="I62" s="42"/>
      <c r="J62" s="42"/>
      <c r="K62" s="42"/>
      <c r="L62" s="42"/>
      <c r="M62" s="42"/>
      <c r="N62" s="42"/>
    </row>
    <row r="63" spans="1:14" s="20" customFormat="1" ht="15.75" customHeight="1">
      <c r="A63" s="6"/>
      <c r="B63" s="10"/>
      <c r="C63" s="7"/>
      <c r="D63" s="7"/>
      <c r="E63" s="42" t="s">
        <v>59</v>
      </c>
      <c r="F63" s="42"/>
      <c r="G63" s="42"/>
      <c r="H63" s="42"/>
      <c r="I63" s="42"/>
      <c r="J63" s="42"/>
      <c r="K63" s="42"/>
      <c r="L63" s="42"/>
      <c r="M63" s="42"/>
      <c r="N63" s="42"/>
    </row>
    <row r="64" spans="1:14" s="20" customFormat="1" ht="15.75" customHeight="1">
      <c r="A64" s="6"/>
      <c r="B64" s="10"/>
      <c r="C64" s="7"/>
      <c r="D64" s="7"/>
      <c r="E64" s="42" t="s">
        <v>60</v>
      </c>
      <c r="F64" s="42"/>
      <c r="G64" s="42"/>
      <c r="H64" s="42"/>
      <c r="I64" s="42"/>
      <c r="J64" s="42"/>
      <c r="K64" s="42"/>
      <c r="L64" s="42"/>
      <c r="M64" s="42"/>
      <c r="N64" s="42"/>
    </row>
    <row r="65" spans="4:14" ht="12.75" customHeight="1">
      <c r="D65" s="3"/>
      <c r="E65" s="5"/>
      <c r="F65" s="41"/>
      <c r="G65" s="41"/>
      <c r="H65" s="41"/>
      <c r="I65" s="41"/>
      <c r="J65" s="41"/>
      <c r="K65" s="41"/>
      <c r="L65" s="41"/>
      <c r="M65" s="9"/>
      <c r="N65" s="4"/>
    </row>
    <row r="66" spans="4:14" ht="12.75" customHeight="1">
      <c r="D66" s="3"/>
      <c r="E66" s="5"/>
      <c r="F66" s="41"/>
      <c r="G66" s="41"/>
      <c r="H66" s="41"/>
      <c r="I66" s="41"/>
      <c r="J66" s="41"/>
      <c r="K66" s="41"/>
      <c r="L66" s="41"/>
      <c r="M66" s="9"/>
      <c r="N66" s="4"/>
    </row>
  </sheetData>
  <mergeCells count="40">
    <mergeCell ref="K4:M4"/>
    <mergeCell ref="C4:C5"/>
    <mergeCell ref="B4:B5"/>
    <mergeCell ref="B37:B38"/>
    <mergeCell ref="A37:A38"/>
    <mergeCell ref="B48:B50"/>
    <mergeCell ref="A48:A50"/>
    <mergeCell ref="H4:H5"/>
    <mergeCell ref="G4:G5"/>
    <mergeCell ref="F4:F5"/>
    <mergeCell ref="E4:E5"/>
    <mergeCell ref="D4:D5"/>
    <mergeCell ref="A33:A34"/>
    <mergeCell ref="B33:B34"/>
    <mergeCell ref="A11:A13"/>
    <mergeCell ref="B11:B13"/>
    <mergeCell ref="A19:A20"/>
    <mergeCell ref="B19:B20"/>
    <mergeCell ref="A1:N1"/>
    <mergeCell ref="F3:L3"/>
    <mergeCell ref="J2:N2"/>
    <mergeCell ref="A2:E2"/>
    <mergeCell ref="A3:E3"/>
    <mergeCell ref="M3:N3"/>
    <mergeCell ref="A55:C55"/>
    <mergeCell ref="F66:L66"/>
    <mergeCell ref="F65:L65"/>
    <mergeCell ref="E64:N64"/>
    <mergeCell ref="A4:A5"/>
    <mergeCell ref="E60:N60"/>
    <mergeCell ref="E61:N61"/>
    <mergeCell ref="E62:N62"/>
    <mergeCell ref="E63:N63"/>
    <mergeCell ref="N4:N5"/>
    <mergeCell ref="A39:A41"/>
    <mergeCell ref="B39:B41"/>
    <mergeCell ref="A30:A31"/>
    <mergeCell ref="B30:B31"/>
    <mergeCell ref="J4:J5"/>
    <mergeCell ref="I4:I5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2023-09-19T07:01:36Z</cp:lastPrinted>
  <dcterms:created xsi:type="dcterms:W3CDTF">2009-03-26T07:43:44Z</dcterms:created>
  <dcterms:modified xsi:type="dcterms:W3CDTF">2024-03-08T08:41:05Z</dcterms:modified>
</cp:coreProperties>
</file>