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F74" i="9"/>
  <c r="H74" s="1"/>
  <c r="I74" s="1"/>
  <c r="H68"/>
  <c r="I68" s="1"/>
  <c r="F7"/>
  <c r="H7"/>
  <c r="I7" s="1"/>
  <c r="F67"/>
  <c r="H67" s="1"/>
  <c r="I67" s="1"/>
  <c r="D79"/>
  <c r="F68"/>
  <c r="F69"/>
  <c r="H69" s="1"/>
  <c r="I69" s="1"/>
  <c r="F70"/>
  <c r="H70" s="1"/>
  <c r="I70" s="1"/>
  <c r="F8" l="1"/>
  <c r="H8" s="1"/>
  <c r="I8" s="1"/>
  <c r="F9"/>
  <c r="H9" s="1"/>
  <c r="I9" s="1"/>
  <c r="F10"/>
  <c r="H10" s="1"/>
  <c r="I10" s="1"/>
  <c r="F11"/>
  <c r="H11" s="1"/>
  <c r="I11" s="1"/>
  <c r="F12"/>
  <c r="H12" s="1"/>
  <c r="I12" s="1"/>
  <c r="F13"/>
  <c r="H13" s="1"/>
  <c r="I13" s="1"/>
  <c r="F14"/>
  <c r="H14" s="1"/>
  <c r="I14" s="1"/>
  <c r="F15"/>
  <c r="H15" s="1"/>
  <c r="I15" s="1"/>
  <c r="F16"/>
  <c r="H16" s="1"/>
  <c r="I16" s="1"/>
  <c r="F17"/>
  <c r="H17" s="1"/>
  <c r="I17" s="1"/>
  <c r="F18"/>
  <c r="H18" s="1"/>
  <c r="I18" s="1"/>
  <c r="F19"/>
  <c r="H19" s="1"/>
  <c r="I19" s="1"/>
  <c r="F20"/>
  <c r="H20" s="1"/>
  <c r="I20" s="1"/>
  <c r="F21"/>
  <c r="H21" s="1"/>
  <c r="I21" s="1"/>
  <c r="F22"/>
  <c r="H22" s="1"/>
  <c r="I22" s="1"/>
  <c r="F23"/>
  <c r="H23" s="1"/>
  <c r="I23" s="1"/>
  <c r="F24"/>
  <c r="H24" s="1"/>
  <c r="I24" s="1"/>
  <c r="F25"/>
  <c r="H25" s="1"/>
  <c r="I25" s="1"/>
  <c r="F26"/>
  <c r="H26" s="1"/>
  <c r="I26" s="1"/>
  <c r="F27"/>
  <c r="H27" s="1"/>
  <c r="I27" s="1"/>
  <c r="F28"/>
  <c r="H28" s="1"/>
  <c r="I28" s="1"/>
  <c r="F29"/>
  <c r="H29" s="1"/>
  <c r="I29" s="1"/>
  <c r="F30"/>
  <c r="H30" s="1"/>
  <c r="I30" s="1"/>
  <c r="F31"/>
  <c r="H31" s="1"/>
  <c r="I31" s="1"/>
  <c r="F32"/>
  <c r="H32" s="1"/>
  <c r="I32" s="1"/>
  <c r="F33"/>
  <c r="H33" s="1"/>
  <c r="I33" s="1"/>
  <c r="F34"/>
  <c r="H34" s="1"/>
  <c r="I34" s="1"/>
  <c r="F35"/>
  <c r="H35" s="1"/>
  <c r="I35" s="1"/>
  <c r="F36"/>
  <c r="H36" s="1"/>
  <c r="I36" s="1"/>
  <c r="F37"/>
  <c r="H37" s="1"/>
  <c r="I37" s="1"/>
  <c r="F38"/>
  <c r="H38" s="1"/>
  <c r="I38" s="1"/>
  <c r="F39"/>
  <c r="H39" s="1"/>
  <c r="I39" s="1"/>
  <c r="F40"/>
  <c r="H40" s="1"/>
  <c r="I40" s="1"/>
  <c r="F41"/>
  <c r="H41" s="1"/>
  <c r="I41" s="1"/>
  <c r="F42"/>
  <c r="H42" s="1"/>
  <c r="I42" s="1"/>
  <c r="F43"/>
  <c r="H43" s="1"/>
  <c r="I43" s="1"/>
  <c r="F44"/>
  <c r="H44" s="1"/>
  <c r="I44" s="1"/>
  <c r="F45"/>
  <c r="H45" s="1"/>
  <c r="I45" s="1"/>
  <c r="F46"/>
  <c r="H46" s="1"/>
  <c r="I46" s="1"/>
  <c r="F47"/>
  <c r="H47" s="1"/>
  <c r="I47" s="1"/>
  <c r="F48"/>
  <c r="H48" s="1"/>
  <c r="I48" s="1"/>
  <c r="F49"/>
  <c r="H49" s="1"/>
  <c r="I49" s="1"/>
  <c r="F50"/>
  <c r="H50" s="1"/>
  <c r="I50" s="1"/>
  <c r="F51"/>
  <c r="H51" s="1"/>
  <c r="I51" s="1"/>
  <c r="F52"/>
  <c r="H52" s="1"/>
  <c r="I52" s="1"/>
  <c r="F53"/>
  <c r="H53" s="1"/>
  <c r="I53" s="1"/>
  <c r="F54"/>
  <c r="H54" s="1"/>
  <c r="I54" s="1"/>
  <c r="F55"/>
  <c r="H55" s="1"/>
  <c r="I55" s="1"/>
  <c r="F56"/>
  <c r="H56" s="1"/>
  <c r="I56" s="1"/>
  <c r="F57"/>
  <c r="H57" s="1"/>
  <c r="I57" s="1"/>
  <c r="F58"/>
  <c r="H58" s="1"/>
  <c r="I58" s="1"/>
  <c r="F59"/>
  <c r="H59" s="1"/>
  <c r="I59" s="1"/>
  <c r="F60"/>
  <c r="H60" s="1"/>
  <c r="I60" s="1"/>
  <c r="F61"/>
  <c r="H61" s="1"/>
  <c r="I61" s="1"/>
  <c r="F62"/>
  <c r="H62" s="1"/>
  <c r="I62" s="1"/>
  <c r="F63"/>
  <c r="H63" s="1"/>
  <c r="I63" s="1"/>
  <c r="F64"/>
  <c r="H64" s="1"/>
  <c r="I64" s="1"/>
  <c r="F65"/>
  <c r="H65" s="1"/>
  <c r="I65" s="1"/>
  <c r="F66"/>
  <c r="H66" s="1"/>
  <c r="I66" s="1"/>
  <c r="F71"/>
  <c r="H71" s="1"/>
  <c r="I71" s="1"/>
  <c r="F72"/>
  <c r="H72" s="1"/>
  <c r="I72" s="1"/>
  <c r="F73"/>
  <c r="H73" s="1"/>
  <c r="I73" s="1"/>
  <c r="F75"/>
  <c r="H75" s="1"/>
  <c r="I75" s="1"/>
  <c r="F76"/>
  <c r="H76" s="1"/>
  <c r="I76" s="1"/>
  <c r="F77"/>
  <c r="H77" s="1"/>
  <c r="I77" s="1"/>
  <c r="F78"/>
  <c r="H78" s="1"/>
  <c r="I78" s="1"/>
  <c r="I79" l="1"/>
</calcChain>
</file>

<file path=xl/sharedStrings.xml><?xml version="1.0" encoding="utf-8"?>
<sst xmlns="http://schemas.openxmlformats.org/spreadsheetml/2006/main" count="291" uniqueCount="203">
  <si>
    <t>Sl.
No.</t>
  </si>
  <si>
    <t>Name of Village</t>
  </si>
  <si>
    <t>AIDUZAWL</t>
  </si>
  <si>
    <t>CHHAWRTUI</t>
  </si>
  <si>
    <t>DULTE</t>
  </si>
  <si>
    <t>KAWLKULH</t>
  </si>
  <si>
    <t>KHAWZAWL-III</t>
  </si>
  <si>
    <t>KHAWZAWL-IV</t>
  </si>
  <si>
    <t>KHAWZAWL-V</t>
  </si>
  <si>
    <t>KHUALEN</t>
  </si>
  <si>
    <t>VANCHENGPUI</t>
  </si>
  <si>
    <t>Name of work
(please specify work for unskilled,
semi-skilled and skilled Labour)</t>
  </si>
  <si>
    <t>No of Regis-tered Family</t>
  </si>
  <si>
    <t>VANKAL</t>
  </si>
  <si>
    <t>TOTAL</t>
  </si>
  <si>
    <t>NEIHDAWN</t>
  </si>
  <si>
    <t>PAMCHUNG</t>
  </si>
  <si>
    <t>PUILO</t>
  </si>
  <si>
    <t>RABUNG</t>
  </si>
  <si>
    <t>TUALPUI</t>
  </si>
  <si>
    <t>KHAWZAWL
ZAINGEN</t>
  </si>
  <si>
    <t>KAWLKULH
NORTH</t>
  </si>
  <si>
    <t>ARRO</t>
  </si>
  <si>
    <t>BIATE</t>
  </si>
  <si>
    <t>CHALRANG</t>
  </si>
  <si>
    <t>CHAWNGTLAI</t>
  </si>
  <si>
    <t>HMUNCHENG</t>
  </si>
  <si>
    <t>KHAWHAI</t>
  </si>
  <si>
    <t>TLANGMAWI</t>
  </si>
  <si>
    <t>TLANGPUI</t>
  </si>
  <si>
    <t>LUNGTAN</t>
  </si>
  <si>
    <t>NGAIZAWL</t>
  </si>
  <si>
    <t>N.CHALRANG</t>
  </si>
  <si>
    <t>RIANGTLEI</t>
  </si>
  <si>
    <t>SIALHAWK</t>
  </si>
  <si>
    <t>TUALTE</t>
  </si>
  <si>
    <t>VANGTLANG</t>
  </si>
  <si>
    <t>KHAWZAWL HERMON</t>
  </si>
  <si>
    <t>KHAWZAWL KAWNZAR</t>
  </si>
  <si>
    <t>Unskilled 
Labour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</si>
  <si>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</si>
  <si>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</si>
  <si>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</si>
  <si>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</si>
  <si>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</si>
  <si>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</si>
  <si>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</si>
  <si>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Programme Officer</t>
  </si>
  <si>
    <t>Mahatma Gandhi National Rural Employment Guarantee Act</t>
  </si>
  <si>
    <t>Khawzawl R.D. Block</t>
  </si>
  <si>
    <t>Khawzawl.</t>
  </si>
  <si>
    <t>KHAWZAWL LUNGVAR</t>
  </si>
  <si>
    <t>KHAWZAWL ARRO</t>
  </si>
  <si>
    <t>Work execu-ting agency</t>
  </si>
  <si>
    <t>No of work-ing days</t>
  </si>
  <si>
    <t>NAME OF BLOCK</t>
  </si>
  <si>
    <t>NAME OF DISTRICT</t>
  </si>
  <si>
    <t>:</t>
  </si>
  <si>
    <t>KHAWZAWL</t>
  </si>
  <si>
    <t>VEC</t>
  </si>
  <si>
    <t>(TIMOTHY R.LALHMANGAIHA)</t>
  </si>
  <si>
    <t>WORK ORDER FOR
PROVIDING EMPLOYMENT TO THOSE HOUSE HOLDS ISSUED JOB CARDS 
WHO ARE DEMANDING EMPLOYMENT UNDER MGNREGA IN MIZORAM
(APRIL  2024)</t>
  </si>
  <si>
    <t>Financial Year : 2024 - 2025</t>
  </si>
  <si>
    <t>Constn.of Gravel Road for community at Tuimarul. Aiduzawl,Kzl</t>
  </si>
  <si>
    <t>Drainage of Water logged -land for Community from Lalnuntluanga in to PC Zonunsiama in.</t>
  </si>
  <si>
    <t>Drainage of Community waterlogged land from minzau to playfield</t>
  </si>
  <si>
    <t>Drainage of community water logged land from EF&amp;CC to P&amp;E office</t>
  </si>
  <si>
    <t>Constn of Mini Percolation tank for Individual at JH.Lalromawia huan.</t>
  </si>
  <si>
    <t>Constn of Mini Percolation tank for Individual at H.Lalhriatpuia huan.</t>
  </si>
  <si>
    <t>Constn.of Boulder check Dam for Individual at Lalhlimpuii huan, Khawzawl-IV, Kzl</t>
  </si>
  <si>
    <t>Constn.of Boulder check Dam for Individual at C.Liantluanga huan, Khawzawl-IV, Kzl</t>
  </si>
  <si>
    <t>Constn. Of cement concrete road for community at Tlanmual road</t>
  </si>
  <si>
    <t>Constn.of water absortion trench for community at khangte zau</t>
  </si>
  <si>
    <t>Constn of Gravel raod for Community at Lungding, Chuan-hnuai zau</t>
  </si>
  <si>
    <t>Constn.of  mini percolation tank for Community</t>
  </si>
  <si>
    <t>Drainage of Water logged -land for Community near  presbyterian church</t>
  </si>
  <si>
    <t>Constn.of water harvesting tank for community at Electric veng,</t>
  </si>
  <si>
    <t>Constn of Cement Concrete Road from Community at HS road.Tualpui,Kzl</t>
  </si>
  <si>
    <t>Constn of individual farmpond for K.lalluahthanga at Bellei.JC No-65</t>
  </si>
  <si>
    <t>Constn of dugout pond for Lalruatpuii,Lungvar,Kzl</t>
  </si>
  <si>
    <t>Constn of dugout pond for Lalrozika, Lungvar, Kzl</t>
  </si>
  <si>
    <t>Drainage of community water logged land near PC.Ngurthankima in</t>
  </si>
  <si>
    <t>Constn of Dugout pond for individual at Laltlanthangi ,Vchp, Kzl</t>
  </si>
  <si>
    <t>Constn of Dugout pond for individual at Kapchhungi ,Vchp, Kzl</t>
  </si>
  <si>
    <t>Drainage for community water - logged land for Community at Khurte</t>
  </si>
  <si>
    <t xml:space="preserve">Drainage of community water logged land from Nunsanga in to Singzawl road </t>
  </si>
  <si>
    <t>Constn of Dugout pond at Lalhriatpuia huan new</t>
  </si>
  <si>
    <t>Drainage of community water logged land from Roengi house to Sericulture Quarter</t>
  </si>
  <si>
    <t>Drainage of community water logged land from Chhuratlak kawr to Huantui</t>
  </si>
  <si>
    <t>Drainage of community water logged land  from R.Rongenga in to Internal road new</t>
  </si>
  <si>
    <t>Repair and maintanance of mini percolation tank for community at Chalrang.</t>
  </si>
  <si>
    <t>Levelling/shaping of wasteland at Zonunsiami huan.MZ-06-002-005-001/566</t>
  </si>
  <si>
    <t>Levelling/shaping of wasteland at F. Zonunthara huan.MZ-06-002-005-001/41</t>
  </si>
  <si>
    <t>Constn.of Dug Out Pond for V. Lalremliana.MZ-06-002-005-001/244</t>
  </si>
  <si>
    <t>Constn.of cement concrete road at P/S Tual new</t>
  </si>
  <si>
    <t>Constn of Dug out pond for Lianchungnunga huan new</t>
  </si>
  <si>
    <t>Constn of Dug out pond for Lalhriatzuala sailo huan,JC No-91</t>
  </si>
  <si>
    <t>Constn.of mini percolation tank for individual  R.Lalmuanpuia huan new</t>
  </si>
  <si>
    <t>Constn.of mini percolation tank for individual  R.Ramtharnghaka huan new</t>
  </si>
  <si>
    <t>Constn.of mini percolation tank for individual  Vanlalzami huan new</t>
  </si>
  <si>
    <t>Drainage of community water logged land from Haukhuma in to Sawrkharliana in new</t>
  </si>
  <si>
    <t>Constn of Piggery Shelter for individual at lalparlawmi huan</t>
  </si>
  <si>
    <t>Constn. Of Gravel road from Damdiai to Bawnzawl New</t>
  </si>
  <si>
    <t>Leveling/ shaping of wasteland for individual at Lalduhliana huan</t>
  </si>
  <si>
    <t>Constn of Dugout pond for Individuals at PC Vanlalchhuana huan New</t>
  </si>
  <si>
    <t>Constn. Of Dug out pond at Ramdingliana huan new</t>
  </si>
  <si>
    <t>Maintenance of cement concrete  road at H/S Road.</t>
  </si>
  <si>
    <t>Constn.of volleyball court for community</t>
  </si>
  <si>
    <t>Maintenance of cement concrete road for community  from Kham Sian Kap in to Playfield new</t>
  </si>
  <si>
    <t>Levelling/shaping of wasteland at LP.Rozinga huan JC No-87</t>
  </si>
  <si>
    <t>Constn.of water courses for community  at B.Sangkunga huan new</t>
  </si>
  <si>
    <t>Constn.of cement concrete road  from Lalengzama house to Lalengmawia house.</t>
  </si>
  <si>
    <t>Constn.of community water harvesting ponds  Anbawng</t>
  </si>
  <si>
    <t>Constn.of community water harvesting ponds at Pawimual zau new</t>
  </si>
  <si>
    <t>Constn.of community water harvesting ponds  At Buhkang mualhnai zau new</t>
  </si>
  <si>
    <t>Constn.of community water harvesting ponds at Zophei mual hnai zau new</t>
  </si>
  <si>
    <t>Constn of individual farm pond at Lalbiakthara huan</t>
  </si>
  <si>
    <t>Constn of individual farm pond at C.Lalrinkimi huan</t>
  </si>
  <si>
    <t>Constn of individual farm pond at Rosangliana huan</t>
  </si>
  <si>
    <t>Drainage of Community waterlogged land from Lalnunzira house to C Chawnghnuna.</t>
  </si>
  <si>
    <t>Drainage of community water -Logged land for community Near Zorammuana in</t>
  </si>
  <si>
    <t>Constn.of mini percolation tank for individual at Dengthuami huan</t>
  </si>
  <si>
    <t>Constn.of piggery shelter for individual at C.Lalhlupuia huan</t>
  </si>
  <si>
    <t xml:space="preserve">Constn.of piggery shelter for individual at  Lalpianpuii huan </t>
  </si>
  <si>
    <t>Constn of Mini Percolation tank for Individual at H.Lalhriatpuia huan -II.Kzl-III, Kz</t>
  </si>
  <si>
    <t>KHAWZAWL-II</t>
  </si>
  <si>
    <t>KHAWZAWL-I</t>
  </si>
  <si>
    <t>Work Start Date 29.4.2024  Work End Date 8.5.2024</t>
  </si>
  <si>
    <t>RC/38204</t>
  </si>
  <si>
    <t>RC/38211</t>
  </si>
  <si>
    <t>IC/3268</t>
  </si>
  <si>
    <t>IC/3283</t>
  </si>
  <si>
    <t>IC/3272</t>
  </si>
  <si>
    <t>IC/3274</t>
  </si>
  <si>
    <t>IF/66707</t>
  </si>
  <si>
    <t>IF/66708</t>
  </si>
  <si>
    <t>IF/66785</t>
  </si>
  <si>
    <t>WC/14941</t>
  </si>
  <si>
    <t>WC/14942</t>
  </si>
  <si>
    <t>RC/38208</t>
  </si>
  <si>
    <t>WC/14943</t>
  </si>
  <si>
    <t>RC/38210</t>
  </si>
  <si>
    <t>WC/14945</t>
  </si>
  <si>
    <t>IC/3285</t>
  </si>
  <si>
    <t>WC/14946</t>
  </si>
  <si>
    <t>RC/38215</t>
  </si>
  <si>
    <t>IF/66764</t>
  </si>
  <si>
    <t>IF/66768</t>
  </si>
  <si>
    <t>IF/66777</t>
  </si>
  <si>
    <t>IC/3299</t>
  </si>
  <si>
    <t>IF/66779</t>
  </si>
  <si>
    <t>IF/66784</t>
  </si>
  <si>
    <t>IC/3300</t>
  </si>
  <si>
    <t>IC/3301</t>
  </si>
  <si>
    <t>IF/66710</t>
  </si>
  <si>
    <t>IF/66723</t>
  </si>
  <si>
    <t>IF/66724</t>
  </si>
  <si>
    <t>IF/66725</t>
  </si>
  <si>
    <t>IF/66726</t>
  </si>
  <si>
    <t>IC/3284</t>
  </si>
  <si>
    <t>IF/66728</t>
  </si>
  <si>
    <t>RC/38212</t>
  </si>
  <si>
    <t>IF/66729</t>
  </si>
  <si>
    <t>IF/66752</t>
  </si>
  <si>
    <t>IF/66749</t>
  </si>
  <si>
    <t>RC/38213</t>
  </si>
  <si>
    <t>AV/5254</t>
  </si>
  <si>
    <t>IC/3296</t>
  </si>
  <si>
    <t>IF/66755</t>
  </si>
  <si>
    <t>RC/38214</t>
  </si>
  <si>
    <t>WC/14947</t>
  </si>
  <si>
    <t>IC/3297</t>
  </si>
  <si>
    <t>IF/66774</t>
  </si>
  <si>
    <t>IF/66770</t>
  </si>
  <si>
    <t>IF/66766</t>
  </si>
  <si>
    <t>IF/66763</t>
  </si>
  <si>
    <t>IF/66760</t>
  </si>
  <si>
    <t>WC/14950</t>
  </si>
  <si>
    <t>WC/14949</t>
  </si>
  <si>
    <t>WC/14948</t>
  </si>
  <si>
    <t>IF/66686</t>
  </si>
  <si>
    <t>IF/66778</t>
  </si>
  <si>
    <t>IC/3298</t>
  </si>
  <si>
    <t>IC/3271</t>
  </si>
  <si>
    <t>IC/3273</t>
  </si>
  <si>
    <t>WH/3961</t>
  </si>
  <si>
    <t>IC/3309</t>
  </si>
  <si>
    <t>IC/3310</t>
  </si>
  <si>
    <t>IF/66702</t>
  </si>
  <si>
    <t>RC/38209</t>
  </si>
  <si>
    <t>IF/66718</t>
  </si>
  <si>
    <t>IF/66772</t>
  </si>
  <si>
    <t>WC/14952</t>
  </si>
  <si>
    <t>IF/667661</t>
  </si>
  <si>
    <t>G.TOTAL</t>
  </si>
  <si>
    <t>239 Nos.</t>
  </si>
  <si>
    <t>-</t>
  </si>
  <si>
    <t>Constn of Individual farm pond at Lalrinpuii huan</t>
  </si>
  <si>
    <t>Constn of Individual farm pond at Johny Zothanmawia huan</t>
  </si>
  <si>
    <t>Constn of Individual farm pond at Johny F.Lalbiakrawna huan</t>
  </si>
  <si>
    <t>Constn of Individual farm pond at Vanlalchawia huan</t>
  </si>
  <si>
    <t>IF/66754</t>
  </si>
  <si>
    <t>IF/66712</t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</si>
</sst>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b/>
      <i/>
      <sz val="10"/>
      <name val="Bookman Old Style"/>
      <family val="1"/>
    </font>
    <font>
      <b/>
      <u/>
      <sz val="10"/>
      <name val="Bookman Old Style"/>
      <family val="1"/>
    </font>
    <font>
      <b/>
      <i/>
      <sz val="8"/>
      <name val="Bookman Old Style"/>
      <family val="1"/>
    </font>
    <font>
      <i/>
      <sz val="8"/>
      <name val="Bookman Old Style"/>
      <family val="1"/>
    </font>
    <font>
      <sz val="8"/>
      <color theme="1"/>
      <name val="Bookman Old Style"/>
      <family val="1"/>
    </font>
    <font>
      <sz val="10"/>
      <name val="Bookman Old Style"/>
      <family val="1"/>
    </font>
    <font>
      <b/>
      <sz val="9"/>
      <name val="Bookman Old Style"/>
      <family val="1"/>
    </font>
    <font>
      <b/>
      <i/>
      <sz val="8"/>
      <color theme="1"/>
      <name val="Bookman Old Style"/>
      <family val="1"/>
    </font>
    <font>
      <i/>
      <sz val="8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3" fontId="3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2" fontId="10" fillId="0" borderId="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80</xdr:row>
      <xdr:rowOff>0</xdr:rowOff>
    </xdr:from>
    <xdr:to>
      <xdr:col>7</xdr:col>
      <xdr:colOff>183559</xdr:colOff>
      <xdr:row>80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7</xdr:col>
      <xdr:colOff>184098</xdr:colOff>
      <xdr:row>80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12</xdr:col>
      <xdr:colOff>121039</xdr:colOff>
      <xdr:row>80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80</xdr:row>
      <xdr:rowOff>0</xdr:rowOff>
    </xdr:from>
    <xdr:to>
      <xdr:col>12</xdr:col>
      <xdr:colOff>86859</xdr:colOff>
      <xdr:row>80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80</xdr:row>
      <xdr:rowOff>86913</xdr:rowOff>
    </xdr:from>
    <xdr:to>
      <xdr:col>17</xdr:col>
      <xdr:colOff>356525</xdr:colOff>
      <xdr:row>80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10</xdr:col>
      <xdr:colOff>73175</xdr:colOff>
      <xdr:row>34</xdr:row>
      <xdr:rowOff>790</xdr:rowOff>
    </xdr:to>
    <xdr:pic>
      <xdr:nvPicPr>
        <xdr:cNvPr id="9" name="Picture 8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17807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10</xdr:col>
      <xdr:colOff>73714</xdr:colOff>
      <xdr:row>34</xdr:row>
      <xdr:rowOff>598</xdr:rowOff>
    </xdr:to>
    <xdr:pic>
      <xdr:nvPicPr>
        <xdr:cNvPr id="10" name="Picture 9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17861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10</xdr:col>
      <xdr:colOff>73319</xdr:colOff>
      <xdr:row>34</xdr:row>
      <xdr:rowOff>790</xdr:rowOff>
    </xdr:to>
    <xdr:pic>
      <xdr:nvPicPr>
        <xdr:cNvPr id="11" name="Picture 10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09249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10</xdr:col>
      <xdr:colOff>77239</xdr:colOff>
      <xdr:row>34</xdr:row>
      <xdr:rowOff>598</xdr:rowOff>
    </xdr:to>
    <xdr:pic>
      <xdr:nvPicPr>
        <xdr:cNvPr id="12" name="Picture 11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05831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10</xdr:col>
      <xdr:colOff>10451</xdr:colOff>
      <xdr:row>34</xdr:row>
      <xdr:rowOff>790</xdr:rowOff>
    </xdr:to>
    <xdr:pic>
      <xdr:nvPicPr>
        <xdr:cNvPr id="13" name="Picture 1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17954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10</xdr:col>
      <xdr:colOff>10990</xdr:colOff>
      <xdr:row>34</xdr:row>
      <xdr:rowOff>598</xdr:rowOff>
    </xdr:to>
    <xdr:pic>
      <xdr:nvPicPr>
        <xdr:cNvPr id="14" name="Picture 1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180080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10</xdr:col>
      <xdr:colOff>5911</xdr:colOff>
      <xdr:row>34</xdr:row>
      <xdr:rowOff>790</xdr:rowOff>
    </xdr:to>
    <xdr:pic>
      <xdr:nvPicPr>
        <xdr:cNvPr id="15" name="Picture 14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09176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10</xdr:col>
      <xdr:colOff>12316</xdr:colOff>
      <xdr:row>34</xdr:row>
      <xdr:rowOff>598</xdr:rowOff>
    </xdr:to>
    <xdr:pic>
      <xdr:nvPicPr>
        <xdr:cNvPr id="16" name="Picture 15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057581" cy="59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9</xdr:col>
      <xdr:colOff>421201</xdr:colOff>
      <xdr:row>34</xdr:row>
      <xdr:rowOff>790</xdr:rowOff>
    </xdr:to>
    <xdr:pic>
      <xdr:nvPicPr>
        <xdr:cNvPr id="18" name="Picture 17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223647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9</xdr:col>
      <xdr:colOff>387021</xdr:colOff>
      <xdr:row>34</xdr:row>
      <xdr:rowOff>598</xdr:rowOff>
    </xdr:to>
    <xdr:pic>
      <xdr:nvPicPr>
        <xdr:cNvPr id="19" name="Picture 18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8650" y="2236470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10</xdr:col>
      <xdr:colOff>73175</xdr:colOff>
      <xdr:row>35</xdr:row>
      <xdr:rowOff>790</xdr:rowOff>
    </xdr:to>
    <xdr:pic>
      <xdr:nvPicPr>
        <xdr:cNvPr id="30" name="Picture 29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087" y="12332804"/>
          <a:ext cx="77802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10</xdr:col>
      <xdr:colOff>73714</xdr:colOff>
      <xdr:row>35</xdr:row>
      <xdr:rowOff>598</xdr:rowOff>
    </xdr:to>
    <xdr:pic>
      <xdr:nvPicPr>
        <xdr:cNvPr id="31" name="Picture 30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26087" y="12332804"/>
          <a:ext cx="77856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10</xdr:col>
      <xdr:colOff>73319</xdr:colOff>
      <xdr:row>35</xdr:row>
      <xdr:rowOff>790</xdr:rowOff>
    </xdr:to>
    <xdr:pic>
      <xdr:nvPicPr>
        <xdr:cNvPr id="32" name="Picture 31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087" y="12332804"/>
          <a:ext cx="77816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10</xdr:col>
      <xdr:colOff>77239</xdr:colOff>
      <xdr:row>35</xdr:row>
      <xdr:rowOff>598</xdr:rowOff>
    </xdr:to>
    <xdr:pic>
      <xdr:nvPicPr>
        <xdr:cNvPr id="33" name="Picture 32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26087" y="12332804"/>
          <a:ext cx="77960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10</xdr:col>
      <xdr:colOff>10451</xdr:colOff>
      <xdr:row>35</xdr:row>
      <xdr:rowOff>790</xdr:rowOff>
    </xdr:to>
    <xdr:pic>
      <xdr:nvPicPr>
        <xdr:cNvPr id="34" name="Picture 33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9152" y="12332804"/>
          <a:ext cx="209642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10</xdr:col>
      <xdr:colOff>10990</xdr:colOff>
      <xdr:row>35</xdr:row>
      <xdr:rowOff>598</xdr:rowOff>
    </xdr:to>
    <xdr:pic>
      <xdr:nvPicPr>
        <xdr:cNvPr id="35" name="Picture 34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09152" y="12332804"/>
          <a:ext cx="2096965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10</xdr:col>
      <xdr:colOff>5911</xdr:colOff>
      <xdr:row>35</xdr:row>
      <xdr:rowOff>790</xdr:rowOff>
    </xdr:to>
    <xdr:pic>
      <xdr:nvPicPr>
        <xdr:cNvPr id="36" name="Picture 35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9152" y="12332804"/>
          <a:ext cx="209437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10</xdr:col>
      <xdr:colOff>12316</xdr:colOff>
      <xdr:row>35</xdr:row>
      <xdr:rowOff>598</xdr:rowOff>
    </xdr:to>
    <xdr:pic>
      <xdr:nvPicPr>
        <xdr:cNvPr id="37" name="Picture 36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09152" y="12332804"/>
          <a:ext cx="2098291" cy="59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9</xdr:col>
      <xdr:colOff>421201</xdr:colOff>
      <xdr:row>35</xdr:row>
      <xdr:rowOff>790</xdr:rowOff>
    </xdr:to>
    <xdr:pic>
      <xdr:nvPicPr>
        <xdr:cNvPr id="38" name="Picture 37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0761" y="12332804"/>
          <a:ext cx="5333202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9</xdr:col>
      <xdr:colOff>387021</xdr:colOff>
      <xdr:row>35</xdr:row>
      <xdr:rowOff>598</xdr:rowOff>
    </xdr:to>
    <xdr:pic>
      <xdr:nvPicPr>
        <xdr:cNvPr id="39" name="Picture 38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0761" y="12332804"/>
          <a:ext cx="5299022" cy="598"/>
        </a:xfrm>
        <a:prstGeom prst="rect">
          <a:avLst/>
        </a:prstGeom>
      </xdr:spPr>
    </xdr:pic>
    <xdr:clientData/>
  </xdr:twoCellAnchor>
  <xdr:twoCellAnchor editAs="oneCell">
    <xdr:from>
      <xdr:col>6</xdr:col>
      <xdr:colOff>152669</xdr:colOff>
      <xdr:row>79</xdr:row>
      <xdr:rowOff>613742</xdr:rowOff>
    </xdr:from>
    <xdr:to>
      <xdr:col>8</xdr:col>
      <xdr:colOff>104531</xdr:colOff>
      <xdr:row>79</xdr:row>
      <xdr:rowOff>1024342</xdr:rowOff>
    </xdr:to>
    <xdr:pic>
      <xdr:nvPicPr>
        <xdr:cNvPr id="28" name="Picture 27" descr="Temothy R.Lalhmangaiha.jpg"/>
        <xdr:cNvPicPr>
          <a:picLocks noChangeAspect="1"/>
        </xdr:cNvPicPr>
      </xdr:nvPicPr>
      <xdr:blipFill>
        <a:blip xmlns:r="http://schemas.openxmlformats.org/officeDocument/2006/relationships" r:embed="rId4">
          <a:lum bright="10000"/>
        </a:blip>
        <a:stretch>
          <a:fillRect/>
        </a:stretch>
      </xdr:blipFill>
      <xdr:spPr>
        <a:xfrm>
          <a:off x="5058044" y="30998492"/>
          <a:ext cx="1037712" cy="41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topLeftCell="A10" workbookViewId="0">
      <selection sqref="A1:N79"/>
    </sheetView>
  </sheetViews>
  <sheetFormatPr defaultColWidth="8.42578125" defaultRowHeight="12.75"/>
  <cols>
    <col min="1" max="1" width="3.140625" style="14" customWidth="1"/>
    <col min="2" max="2" width="14" style="15" customWidth="1"/>
    <col min="3" max="3" width="4.85546875" style="15" customWidth="1"/>
    <col min="4" max="4" width="6.5703125" style="11" customWidth="1"/>
    <col min="5" max="5" width="38.140625" style="3" customWidth="1"/>
    <col min="6" max="6" width="8.7109375" style="11" customWidth="1"/>
    <col min="7" max="7" width="6.140625" style="11" customWidth="1"/>
    <col min="8" max="8" width="10.140625" style="11" customWidth="1"/>
    <col min="9" max="9" width="10.5703125" style="11" customWidth="1"/>
    <col min="10" max="10" width="10.5703125" style="36" customWidth="1"/>
    <col min="11" max="12" width="7.28515625" style="12" customWidth="1"/>
    <col min="13" max="13" width="7.28515625" style="11" customWidth="1"/>
    <col min="14" max="14" width="6.5703125" style="12" customWidth="1"/>
    <col min="15" max="16384" width="8.42578125" style="3"/>
  </cols>
  <sheetData>
    <row r="1" spans="1:14" ht="57" customHeight="1">
      <c r="A1" s="57" t="s">
        <v>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3.5" customHeight="1">
      <c r="A2" s="62" t="s">
        <v>56</v>
      </c>
      <c r="B2" s="62"/>
      <c r="C2" s="62"/>
      <c r="D2" s="37" t="s">
        <v>57</v>
      </c>
      <c r="E2" s="38" t="s">
        <v>58</v>
      </c>
      <c r="F2" s="39"/>
      <c r="G2" s="40"/>
      <c r="H2" s="40"/>
      <c r="I2" s="39"/>
      <c r="J2" s="58" t="s">
        <v>62</v>
      </c>
      <c r="K2" s="58"/>
      <c r="L2" s="58"/>
      <c r="M2" s="58"/>
      <c r="N2" s="58"/>
    </row>
    <row r="3" spans="1:14" ht="15.75" customHeight="1">
      <c r="A3" s="62" t="s">
        <v>55</v>
      </c>
      <c r="B3" s="62"/>
      <c r="C3" s="62"/>
      <c r="D3" s="37" t="s">
        <v>57</v>
      </c>
      <c r="E3" s="38" t="s">
        <v>58</v>
      </c>
      <c r="F3" s="58" t="s">
        <v>127</v>
      </c>
      <c r="G3" s="63"/>
      <c r="H3" s="63"/>
      <c r="I3" s="63"/>
      <c r="J3" s="63"/>
      <c r="K3" s="63"/>
      <c r="L3" s="63"/>
      <c r="M3" s="63"/>
      <c r="N3" s="63"/>
    </row>
    <row r="4" spans="1:14" ht="64.5" customHeight="1">
      <c r="A4" s="61" t="s">
        <v>0</v>
      </c>
      <c r="B4" s="60" t="s">
        <v>1</v>
      </c>
      <c r="C4" s="60" t="s">
        <v>54</v>
      </c>
      <c r="D4" s="61" t="s">
        <v>12</v>
      </c>
      <c r="E4" s="60" t="s">
        <v>11</v>
      </c>
      <c r="F4" s="54" t="s">
        <v>39</v>
      </c>
      <c r="G4" s="54" t="s">
        <v>41</v>
      </c>
      <c r="H4" s="54" t="s">
        <v>40</v>
      </c>
      <c r="I4" s="54" t="s">
        <v>14</v>
      </c>
      <c r="J4" s="64" t="s">
        <v>42</v>
      </c>
      <c r="K4" s="59" t="s">
        <v>43</v>
      </c>
      <c r="L4" s="59"/>
      <c r="M4" s="59"/>
      <c r="N4" s="60" t="s">
        <v>53</v>
      </c>
    </row>
    <row r="5" spans="1:14" ht="38.25" customHeight="1">
      <c r="A5" s="61"/>
      <c r="B5" s="60"/>
      <c r="C5" s="60"/>
      <c r="D5" s="61"/>
      <c r="E5" s="60"/>
      <c r="F5" s="54"/>
      <c r="G5" s="54"/>
      <c r="H5" s="54"/>
      <c r="I5" s="54"/>
      <c r="J5" s="64"/>
      <c r="K5" s="27" t="s">
        <v>45</v>
      </c>
      <c r="L5" s="27" t="s">
        <v>44</v>
      </c>
      <c r="M5" s="26" t="s">
        <v>46</v>
      </c>
      <c r="N5" s="60"/>
    </row>
    <row r="6" spans="1:14" s="5" customFormat="1" ht="15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1">
        <v>10</v>
      </c>
      <c r="K6" s="4">
        <v>11</v>
      </c>
      <c r="L6" s="4">
        <v>12</v>
      </c>
      <c r="M6" s="4">
        <v>13</v>
      </c>
      <c r="N6" s="4">
        <v>14</v>
      </c>
    </row>
    <row r="7" spans="1:14" ht="30.75" customHeight="1">
      <c r="A7" s="49">
        <v>1</v>
      </c>
      <c r="B7" s="50" t="s">
        <v>2</v>
      </c>
      <c r="C7" s="23">
        <v>10</v>
      </c>
      <c r="D7" s="23">
        <v>69</v>
      </c>
      <c r="E7" s="18" t="s">
        <v>63</v>
      </c>
      <c r="F7" s="6">
        <f>C7*D7</f>
        <v>690</v>
      </c>
      <c r="G7" s="6">
        <v>266</v>
      </c>
      <c r="H7" s="7">
        <f>F7*G7</f>
        <v>183540</v>
      </c>
      <c r="I7" s="7">
        <f>H7</f>
        <v>183540</v>
      </c>
      <c r="J7" s="28" t="s">
        <v>128</v>
      </c>
      <c r="K7" s="8">
        <v>30</v>
      </c>
      <c r="L7" s="8">
        <v>3.5</v>
      </c>
      <c r="M7" s="8">
        <v>1.2</v>
      </c>
      <c r="N7" s="9" t="s">
        <v>59</v>
      </c>
    </row>
    <row r="8" spans="1:14" ht="30.75" customHeight="1">
      <c r="A8" s="49"/>
      <c r="B8" s="50"/>
      <c r="C8" s="23">
        <v>10</v>
      </c>
      <c r="D8" s="23">
        <v>5</v>
      </c>
      <c r="E8" s="18" t="s">
        <v>63</v>
      </c>
      <c r="F8" s="6">
        <f t="shared" ref="F8:F75" si="0">C8*D8</f>
        <v>50</v>
      </c>
      <c r="G8" s="6">
        <v>266</v>
      </c>
      <c r="H8" s="7">
        <f t="shared" ref="H8:H71" si="1">F8*G8</f>
        <v>13300</v>
      </c>
      <c r="I8" s="7">
        <f t="shared" ref="I8:I71" si="2">H8</f>
        <v>13300</v>
      </c>
      <c r="J8" s="28" t="s">
        <v>129</v>
      </c>
      <c r="K8" s="8">
        <v>10</v>
      </c>
      <c r="L8" s="8">
        <v>3.5</v>
      </c>
      <c r="M8" s="8">
        <v>1.2</v>
      </c>
      <c r="N8" s="9" t="s">
        <v>59</v>
      </c>
    </row>
    <row r="9" spans="1:14" ht="30.75" customHeight="1">
      <c r="A9" s="49">
        <v>2</v>
      </c>
      <c r="B9" s="50" t="s">
        <v>3</v>
      </c>
      <c r="C9" s="23">
        <v>10</v>
      </c>
      <c r="D9" s="23">
        <v>236</v>
      </c>
      <c r="E9" s="18" t="s">
        <v>64</v>
      </c>
      <c r="F9" s="6">
        <f t="shared" si="0"/>
        <v>2360</v>
      </c>
      <c r="G9" s="6">
        <v>266</v>
      </c>
      <c r="H9" s="7">
        <f t="shared" si="1"/>
        <v>627760</v>
      </c>
      <c r="I9" s="7">
        <f t="shared" si="2"/>
        <v>627760</v>
      </c>
      <c r="J9" s="28" t="s">
        <v>130</v>
      </c>
      <c r="K9" s="8">
        <v>200</v>
      </c>
      <c r="L9" s="8">
        <v>0.5</v>
      </c>
      <c r="M9" s="8">
        <v>0.5</v>
      </c>
      <c r="N9" s="9" t="s">
        <v>59</v>
      </c>
    </row>
    <row r="10" spans="1:14" ht="30.75" customHeight="1">
      <c r="A10" s="49"/>
      <c r="B10" s="50"/>
      <c r="C10" s="23">
        <v>10</v>
      </c>
      <c r="D10" s="23">
        <v>17</v>
      </c>
      <c r="E10" s="18" t="s">
        <v>64</v>
      </c>
      <c r="F10" s="6">
        <f t="shared" si="0"/>
        <v>170</v>
      </c>
      <c r="G10" s="6">
        <v>266</v>
      </c>
      <c r="H10" s="7">
        <f t="shared" si="1"/>
        <v>45220</v>
      </c>
      <c r="I10" s="7">
        <f t="shared" si="2"/>
        <v>45220</v>
      </c>
      <c r="J10" s="28" t="s">
        <v>131</v>
      </c>
      <c r="K10" s="8">
        <v>10</v>
      </c>
      <c r="L10" s="8">
        <v>3.5</v>
      </c>
      <c r="M10" s="8">
        <v>1.2</v>
      </c>
      <c r="N10" s="9" t="s">
        <v>59</v>
      </c>
    </row>
    <row r="11" spans="1:14" ht="30.75" customHeight="1">
      <c r="A11" s="23">
        <v>3</v>
      </c>
      <c r="B11" s="24" t="s">
        <v>4</v>
      </c>
      <c r="C11" s="23">
        <v>10</v>
      </c>
      <c r="D11" s="23">
        <v>216</v>
      </c>
      <c r="E11" s="19" t="s">
        <v>65</v>
      </c>
      <c r="F11" s="6">
        <f t="shared" si="0"/>
        <v>2160</v>
      </c>
      <c r="G11" s="6">
        <v>266</v>
      </c>
      <c r="H11" s="7">
        <f t="shared" si="1"/>
        <v>574560</v>
      </c>
      <c r="I11" s="7">
        <f t="shared" si="2"/>
        <v>574560</v>
      </c>
      <c r="J11" s="28" t="s">
        <v>132</v>
      </c>
      <c r="K11" s="8">
        <v>120</v>
      </c>
      <c r="L11" s="8">
        <v>0.5</v>
      </c>
      <c r="M11" s="8">
        <v>0.5</v>
      </c>
      <c r="N11" s="9" t="s">
        <v>59</v>
      </c>
    </row>
    <row r="12" spans="1:14" ht="30.75" customHeight="1">
      <c r="A12" s="2">
        <v>4</v>
      </c>
      <c r="B12" s="24" t="s">
        <v>5</v>
      </c>
      <c r="C12" s="23">
        <v>10</v>
      </c>
      <c r="D12" s="23">
        <v>495</v>
      </c>
      <c r="E12" s="18" t="s">
        <v>66</v>
      </c>
      <c r="F12" s="6">
        <f t="shared" si="0"/>
        <v>4950</v>
      </c>
      <c r="G12" s="6">
        <v>266</v>
      </c>
      <c r="H12" s="7">
        <f t="shared" si="1"/>
        <v>1316700</v>
      </c>
      <c r="I12" s="7">
        <f t="shared" si="2"/>
        <v>1316700</v>
      </c>
      <c r="J12" s="28" t="s">
        <v>133</v>
      </c>
      <c r="K12" s="8">
        <v>280</v>
      </c>
      <c r="L12" s="8">
        <v>0.5</v>
      </c>
      <c r="M12" s="8">
        <v>0.5</v>
      </c>
      <c r="N12" s="9" t="s">
        <v>59</v>
      </c>
    </row>
    <row r="13" spans="1:14" ht="30.75" customHeight="1">
      <c r="A13" s="49">
        <v>5</v>
      </c>
      <c r="B13" s="55" t="s">
        <v>6</v>
      </c>
      <c r="C13" s="23">
        <v>10</v>
      </c>
      <c r="D13" s="23">
        <v>133</v>
      </c>
      <c r="E13" s="18" t="s">
        <v>67</v>
      </c>
      <c r="F13" s="6">
        <f t="shared" si="0"/>
        <v>1330</v>
      </c>
      <c r="G13" s="6">
        <v>266</v>
      </c>
      <c r="H13" s="7">
        <f t="shared" si="1"/>
        <v>353780</v>
      </c>
      <c r="I13" s="7">
        <f t="shared" si="2"/>
        <v>353780</v>
      </c>
      <c r="J13" s="28" t="s">
        <v>134</v>
      </c>
      <c r="K13" s="8">
        <v>3</v>
      </c>
      <c r="L13" s="8">
        <v>3</v>
      </c>
      <c r="M13" s="8">
        <v>1.7</v>
      </c>
      <c r="N13" s="9" t="s">
        <v>59</v>
      </c>
    </row>
    <row r="14" spans="1:14" ht="30.75" customHeight="1">
      <c r="A14" s="49"/>
      <c r="B14" s="55"/>
      <c r="C14" s="23">
        <v>10</v>
      </c>
      <c r="D14" s="23">
        <v>126</v>
      </c>
      <c r="E14" s="18" t="s">
        <v>68</v>
      </c>
      <c r="F14" s="6">
        <f t="shared" si="0"/>
        <v>1260</v>
      </c>
      <c r="G14" s="6">
        <v>266</v>
      </c>
      <c r="H14" s="7">
        <f t="shared" si="1"/>
        <v>335160</v>
      </c>
      <c r="I14" s="7">
        <f t="shared" si="2"/>
        <v>335160</v>
      </c>
      <c r="J14" s="28" t="s">
        <v>135</v>
      </c>
      <c r="K14" s="8">
        <v>3</v>
      </c>
      <c r="L14" s="8">
        <v>3</v>
      </c>
      <c r="M14" s="8">
        <v>1.7</v>
      </c>
      <c r="N14" s="9" t="s">
        <v>59</v>
      </c>
    </row>
    <row r="15" spans="1:14" ht="30.75" customHeight="1">
      <c r="A15" s="49"/>
      <c r="B15" s="55"/>
      <c r="C15" s="23">
        <v>10</v>
      </c>
      <c r="D15" s="23">
        <v>6</v>
      </c>
      <c r="E15" s="18" t="s">
        <v>124</v>
      </c>
      <c r="F15" s="6">
        <f t="shared" si="0"/>
        <v>60</v>
      </c>
      <c r="G15" s="6">
        <v>266</v>
      </c>
      <c r="H15" s="7">
        <f t="shared" si="1"/>
        <v>15960</v>
      </c>
      <c r="I15" s="7">
        <f t="shared" si="2"/>
        <v>15960</v>
      </c>
      <c r="J15" s="28" t="s">
        <v>136</v>
      </c>
      <c r="K15" s="8">
        <v>3</v>
      </c>
      <c r="L15" s="8">
        <v>3</v>
      </c>
      <c r="M15" s="8">
        <v>1.7</v>
      </c>
      <c r="N15" s="9" t="s">
        <v>59</v>
      </c>
    </row>
    <row r="16" spans="1:14" ht="30.75" customHeight="1">
      <c r="A16" s="49">
        <v>6</v>
      </c>
      <c r="B16" s="50" t="s">
        <v>7</v>
      </c>
      <c r="C16" s="23">
        <v>10</v>
      </c>
      <c r="D16" s="23">
        <v>144</v>
      </c>
      <c r="E16" s="20" t="s">
        <v>69</v>
      </c>
      <c r="F16" s="6">
        <f t="shared" si="0"/>
        <v>1440</v>
      </c>
      <c r="G16" s="6">
        <v>266</v>
      </c>
      <c r="H16" s="7">
        <f t="shared" si="1"/>
        <v>383040</v>
      </c>
      <c r="I16" s="7">
        <f t="shared" si="2"/>
        <v>383040</v>
      </c>
      <c r="J16" s="28" t="s">
        <v>137</v>
      </c>
      <c r="K16" s="8">
        <v>7</v>
      </c>
      <c r="L16" s="8">
        <v>2</v>
      </c>
      <c r="M16" s="8">
        <v>1</v>
      </c>
      <c r="N16" s="9" t="s">
        <v>59</v>
      </c>
    </row>
    <row r="17" spans="1:14" ht="30.75" customHeight="1">
      <c r="A17" s="49"/>
      <c r="B17" s="50"/>
      <c r="C17" s="23">
        <v>10</v>
      </c>
      <c r="D17" s="23">
        <v>144</v>
      </c>
      <c r="E17" s="20" t="s">
        <v>70</v>
      </c>
      <c r="F17" s="6">
        <f t="shared" si="0"/>
        <v>1440</v>
      </c>
      <c r="G17" s="6">
        <v>266</v>
      </c>
      <c r="H17" s="7">
        <f t="shared" si="1"/>
        <v>383040</v>
      </c>
      <c r="I17" s="7">
        <f t="shared" si="2"/>
        <v>383040</v>
      </c>
      <c r="J17" s="28" t="s">
        <v>138</v>
      </c>
      <c r="K17" s="8">
        <v>7</v>
      </c>
      <c r="L17" s="8">
        <v>2</v>
      </c>
      <c r="M17" s="8">
        <v>1</v>
      </c>
      <c r="N17" s="9" t="s">
        <v>59</v>
      </c>
    </row>
    <row r="18" spans="1:14" ht="30.75" customHeight="1">
      <c r="A18" s="23">
        <v>7</v>
      </c>
      <c r="B18" s="24" t="s">
        <v>8</v>
      </c>
      <c r="C18" s="23">
        <v>10</v>
      </c>
      <c r="D18" s="23">
        <v>318</v>
      </c>
      <c r="E18" s="18" t="s">
        <v>71</v>
      </c>
      <c r="F18" s="6">
        <f t="shared" si="0"/>
        <v>3180</v>
      </c>
      <c r="G18" s="6">
        <v>266</v>
      </c>
      <c r="H18" s="7">
        <f t="shared" si="1"/>
        <v>845880</v>
      </c>
      <c r="I18" s="7">
        <f t="shared" si="2"/>
        <v>845880</v>
      </c>
      <c r="J18" s="28" t="s">
        <v>139</v>
      </c>
      <c r="K18" s="8">
        <v>180</v>
      </c>
      <c r="L18" s="8">
        <v>3.5</v>
      </c>
      <c r="M18" s="8">
        <v>0.2</v>
      </c>
      <c r="N18" s="9" t="s">
        <v>59</v>
      </c>
    </row>
    <row r="19" spans="1:14" ht="30.75" customHeight="1">
      <c r="A19" s="23">
        <v>8</v>
      </c>
      <c r="B19" s="24" t="s">
        <v>9</v>
      </c>
      <c r="C19" s="23">
        <v>10</v>
      </c>
      <c r="D19" s="23">
        <v>52</v>
      </c>
      <c r="E19" s="18" t="s">
        <v>72</v>
      </c>
      <c r="F19" s="6">
        <f t="shared" si="0"/>
        <v>520</v>
      </c>
      <c r="G19" s="6">
        <v>266</v>
      </c>
      <c r="H19" s="7">
        <f t="shared" si="1"/>
        <v>138320</v>
      </c>
      <c r="I19" s="7">
        <f t="shared" si="2"/>
        <v>138320</v>
      </c>
      <c r="J19" s="28" t="s">
        <v>140</v>
      </c>
      <c r="K19" s="65" t="s">
        <v>195</v>
      </c>
      <c r="L19" s="66"/>
      <c r="M19" s="67"/>
      <c r="N19" s="9" t="s">
        <v>59</v>
      </c>
    </row>
    <row r="20" spans="1:14" ht="30.75" customHeight="1">
      <c r="A20" s="23">
        <v>9</v>
      </c>
      <c r="B20" s="24" t="s">
        <v>15</v>
      </c>
      <c r="C20" s="23">
        <v>10</v>
      </c>
      <c r="D20" s="23">
        <v>146</v>
      </c>
      <c r="E20" s="18" t="s">
        <v>73</v>
      </c>
      <c r="F20" s="6">
        <f t="shared" si="0"/>
        <v>1460</v>
      </c>
      <c r="G20" s="6">
        <v>266</v>
      </c>
      <c r="H20" s="7">
        <f t="shared" si="1"/>
        <v>388360</v>
      </c>
      <c r="I20" s="7">
        <f t="shared" si="2"/>
        <v>388360</v>
      </c>
      <c r="J20" s="28" t="s">
        <v>141</v>
      </c>
      <c r="K20" s="8">
        <v>340</v>
      </c>
      <c r="L20" s="8">
        <v>4</v>
      </c>
      <c r="M20" s="8">
        <v>2</v>
      </c>
      <c r="N20" s="9" t="s">
        <v>59</v>
      </c>
    </row>
    <row r="21" spans="1:14" ht="30.75" customHeight="1">
      <c r="A21" s="23">
        <v>10</v>
      </c>
      <c r="B21" s="24" t="s">
        <v>16</v>
      </c>
      <c r="C21" s="23">
        <v>10</v>
      </c>
      <c r="D21" s="23">
        <v>78</v>
      </c>
      <c r="E21" s="18" t="s">
        <v>74</v>
      </c>
      <c r="F21" s="6">
        <f t="shared" si="0"/>
        <v>780</v>
      </c>
      <c r="G21" s="6">
        <v>266</v>
      </c>
      <c r="H21" s="7">
        <f t="shared" si="1"/>
        <v>207480</v>
      </c>
      <c r="I21" s="7">
        <f t="shared" si="2"/>
        <v>207480</v>
      </c>
      <c r="J21" s="28" t="s">
        <v>142</v>
      </c>
      <c r="K21" s="8">
        <v>3</v>
      </c>
      <c r="L21" s="8">
        <v>3</v>
      </c>
      <c r="M21" s="8">
        <v>2</v>
      </c>
      <c r="N21" s="9" t="s">
        <v>59</v>
      </c>
    </row>
    <row r="22" spans="1:14" ht="30.75" customHeight="1">
      <c r="A22" s="23">
        <v>11</v>
      </c>
      <c r="B22" s="24" t="s">
        <v>17</v>
      </c>
      <c r="C22" s="23">
        <v>10</v>
      </c>
      <c r="D22" s="23">
        <v>122</v>
      </c>
      <c r="E22" s="18" t="s">
        <v>75</v>
      </c>
      <c r="F22" s="6">
        <f t="shared" si="0"/>
        <v>1220</v>
      </c>
      <c r="G22" s="6">
        <v>266</v>
      </c>
      <c r="H22" s="7">
        <f t="shared" si="1"/>
        <v>324520</v>
      </c>
      <c r="I22" s="7">
        <f t="shared" si="2"/>
        <v>324520</v>
      </c>
      <c r="J22" s="28" t="s">
        <v>143</v>
      </c>
      <c r="K22" s="8">
        <v>71</v>
      </c>
      <c r="L22" s="8">
        <v>0.5</v>
      </c>
      <c r="M22" s="8">
        <v>0.5</v>
      </c>
      <c r="N22" s="9" t="s">
        <v>59</v>
      </c>
    </row>
    <row r="23" spans="1:14" ht="30.75" customHeight="1">
      <c r="A23" s="23">
        <v>12</v>
      </c>
      <c r="B23" s="24" t="s">
        <v>18</v>
      </c>
      <c r="C23" s="23">
        <v>10</v>
      </c>
      <c r="D23" s="23">
        <v>339</v>
      </c>
      <c r="E23" s="18" t="s">
        <v>76</v>
      </c>
      <c r="F23" s="6">
        <f t="shared" si="0"/>
        <v>3390</v>
      </c>
      <c r="G23" s="6">
        <v>266</v>
      </c>
      <c r="H23" s="7">
        <f t="shared" si="1"/>
        <v>901740</v>
      </c>
      <c r="I23" s="7">
        <f t="shared" si="2"/>
        <v>901740</v>
      </c>
      <c r="J23" s="28" t="s">
        <v>144</v>
      </c>
      <c r="K23" s="8">
        <v>4</v>
      </c>
      <c r="L23" s="8">
        <v>4</v>
      </c>
      <c r="M23" s="8">
        <v>2</v>
      </c>
      <c r="N23" s="9" t="s">
        <v>59</v>
      </c>
    </row>
    <row r="24" spans="1:14" ht="30.75" customHeight="1">
      <c r="A24" s="23">
        <v>13</v>
      </c>
      <c r="B24" s="24" t="s">
        <v>19</v>
      </c>
      <c r="C24" s="23">
        <v>10</v>
      </c>
      <c r="D24" s="23">
        <v>150</v>
      </c>
      <c r="E24" s="18" t="s">
        <v>77</v>
      </c>
      <c r="F24" s="6">
        <f t="shared" si="0"/>
        <v>1500</v>
      </c>
      <c r="G24" s="6">
        <v>266</v>
      </c>
      <c r="H24" s="7">
        <f t="shared" si="1"/>
        <v>399000</v>
      </c>
      <c r="I24" s="7">
        <f t="shared" si="2"/>
        <v>399000</v>
      </c>
      <c r="J24" s="28" t="s">
        <v>145</v>
      </c>
      <c r="K24" s="8">
        <v>97</v>
      </c>
      <c r="L24" s="8">
        <v>3</v>
      </c>
      <c r="M24" s="8">
        <v>0.2</v>
      </c>
      <c r="N24" s="9" t="s">
        <v>59</v>
      </c>
    </row>
    <row r="25" spans="1:14" ht="30.75" customHeight="1">
      <c r="A25" s="23">
        <v>14</v>
      </c>
      <c r="B25" s="24" t="s">
        <v>13</v>
      </c>
      <c r="C25" s="23">
        <v>10</v>
      </c>
      <c r="D25" s="23">
        <v>102</v>
      </c>
      <c r="E25" s="18" t="s">
        <v>78</v>
      </c>
      <c r="F25" s="6">
        <f t="shared" si="0"/>
        <v>1020</v>
      </c>
      <c r="G25" s="6">
        <v>266</v>
      </c>
      <c r="H25" s="7">
        <f t="shared" si="1"/>
        <v>271320</v>
      </c>
      <c r="I25" s="7">
        <f t="shared" si="2"/>
        <v>271320</v>
      </c>
      <c r="J25" s="28" t="s">
        <v>146</v>
      </c>
      <c r="K25" s="8">
        <v>3</v>
      </c>
      <c r="L25" s="8">
        <v>2.6</v>
      </c>
      <c r="M25" s="8">
        <v>1.5</v>
      </c>
      <c r="N25" s="9" t="s">
        <v>59</v>
      </c>
    </row>
    <row r="26" spans="1:14" ht="30.75" customHeight="1">
      <c r="A26" s="49">
        <v>15</v>
      </c>
      <c r="B26" s="50" t="s">
        <v>51</v>
      </c>
      <c r="C26" s="23">
        <v>10</v>
      </c>
      <c r="D26" s="23">
        <v>86</v>
      </c>
      <c r="E26" s="18" t="s">
        <v>79</v>
      </c>
      <c r="F26" s="6">
        <f t="shared" si="0"/>
        <v>860</v>
      </c>
      <c r="G26" s="6">
        <v>266</v>
      </c>
      <c r="H26" s="7">
        <f t="shared" si="1"/>
        <v>228760</v>
      </c>
      <c r="I26" s="7">
        <f t="shared" si="2"/>
        <v>228760</v>
      </c>
      <c r="J26" s="28" t="s">
        <v>147</v>
      </c>
      <c r="K26" s="8">
        <v>20</v>
      </c>
      <c r="L26" s="8">
        <v>19</v>
      </c>
      <c r="M26" s="8">
        <v>2</v>
      </c>
      <c r="N26" s="9" t="s">
        <v>59</v>
      </c>
    </row>
    <row r="27" spans="1:14" ht="30.75" customHeight="1">
      <c r="A27" s="49"/>
      <c r="B27" s="50"/>
      <c r="C27" s="23">
        <v>10</v>
      </c>
      <c r="D27" s="23">
        <v>85</v>
      </c>
      <c r="E27" s="18" t="s">
        <v>80</v>
      </c>
      <c r="F27" s="6">
        <f t="shared" si="0"/>
        <v>850</v>
      </c>
      <c r="G27" s="6">
        <v>266</v>
      </c>
      <c r="H27" s="7">
        <f t="shared" si="1"/>
        <v>226100</v>
      </c>
      <c r="I27" s="7">
        <f t="shared" si="2"/>
        <v>226100</v>
      </c>
      <c r="J27" s="28" t="s">
        <v>148</v>
      </c>
      <c r="K27" s="8">
        <v>20</v>
      </c>
      <c r="L27" s="8">
        <v>19</v>
      </c>
      <c r="M27" s="8">
        <v>2</v>
      </c>
      <c r="N27" s="9" t="s">
        <v>59</v>
      </c>
    </row>
    <row r="28" spans="1:14" ht="30.75" customHeight="1">
      <c r="A28" s="23">
        <v>16</v>
      </c>
      <c r="B28" s="24" t="s">
        <v>21</v>
      </c>
      <c r="C28" s="23">
        <v>10</v>
      </c>
      <c r="D28" s="23">
        <v>265</v>
      </c>
      <c r="E28" s="18" t="s">
        <v>81</v>
      </c>
      <c r="F28" s="6">
        <f t="shared" si="0"/>
        <v>2650</v>
      </c>
      <c r="G28" s="6">
        <v>266</v>
      </c>
      <c r="H28" s="7">
        <f t="shared" si="1"/>
        <v>704900</v>
      </c>
      <c r="I28" s="7">
        <f t="shared" si="2"/>
        <v>704900</v>
      </c>
      <c r="J28" s="28" t="s">
        <v>149</v>
      </c>
      <c r="K28" s="8">
        <v>45</v>
      </c>
      <c r="L28" s="8">
        <v>0.5</v>
      </c>
      <c r="M28" s="8">
        <v>0.5</v>
      </c>
      <c r="N28" s="9" t="s">
        <v>59</v>
      </c>
    </row>
    <row r="29" spans="1:14" ht="30.75" customHeight="1">
      <c r="A29" s="49">
        <v>17</v>
      </c>
      <c r="B29" s="50" t="s">
        <v>10</v>
      </c>
      <c r="C29" s="23">
        <v>10</v>
      </c>
      <c r="D29" s="23">
        <v>86</v>
      </c>
      <c r="E29" s="18" t="s">
        <v>82</v>
      </c>
      <c r="F29" s="6">
        <f t="shared" si="0"/>
        <v>860</v>
      </c>
      <c r="G29" s="6">
        <v>266</v>
      </c>
      <c r="H29" s="7">
        <f t="shared" si="1"/>
        <v>228760</v>
      </c>
      <c r="I29" s="7">
        <f t="shared" si="2"/>
        <v>228760</v>
      </c>
      <c r="J29" s="28" t="s">
        <v>150</v>
      </c>
      <c r="K29" s="8">
        <v>20</v>
      </c>
      <c r="L29" s="8">
        <v>20</v>
      </c>
      <c r="M29" s="8">
        <v>2</v>
      </c>
      <c r="N29" s="9" t="s">
        <v>59</v>
      </c>
    </row>
    <row r="30" spans="1:14" ht="30.75" customHeight="1">
      <c r="A30" s="49"/>
      <c r="B30" s="50"/>
      <c r="C30" s="23">
        <v>10</v>
      </c>
      <c r="D30" s="23">
        <v>86</v>
      </c>
      <c r="E30" s="18" t="s">
        <v>83</v>
      </c>
      <c r="F30" s="6">
        <f t="shared" si="0"/>
        <v>860</v>
      </c>
      <c r="G30" s="6">
        <v>266</v>
      </c>
      <c r="H30" s="7">
        <f t="shared" si="1"/>
        <v>228760</v>
      </c>
      <c r="I30" s="7">
        <f t="shared" si="2"/>
        <v>228760</v>
      </c>
      <c r="J30" s="28" t="s">
        <v>151</v>
      </c>
      <c r="K30" s="8">
        <v>20</v>
      </c>
      <c r="L30" s="8">
        <v>20</v>
      </c>
      <c r="M30" s="8">
        <v>2</v>
      </c>
      <c r="N30" s="9" t="s">
        <v>59</v>
      </c>
    </row>
    <row r="31" spans="1:14" ht="30.75" customHeight="1">
      <c r="A31" s="23">
        <v>18</v>
      </c>
      <c r="B31" s="24" t="s">
        <v>52</v>
      </c>
      <c r="C31" s="23">
        <v>10</v>
      </c>
      <c r="D31" s="23">
        <v>114</v>
      </c>
      <c r="E31" s="20" t="s">
        <v>84</v>
      </c>
      <c r="F31" s="6">
        <f t="shared" si="0"/>
        <v>1140</v>
      </c>
      <c r="G31" s="6">
        <v>266</v>
      </c>
      <c r="H31" s="7">
        <f t="shared" si="1"/>
        <v>303240</v>
      </c>
      <c r="I31" s="7">
        <f t="shared" si="2"/>
        <v>303240</v>
      </c>
      <c r="J31" s="28" t="s">
        <v>152</v>
      </c>
      <c r="K31" s="8">
        <v>64</v>
      </c>
      <c r="L31" s="8">
        <v>0.5</v>
      </c>
      <c r="M31" s="8">
        <v>0.5</v>
      </c>
      <c r="N31" s="9" t="s">
        <v>59</v>
      </c>
    </row>
    <row r="32" spans="1:14" ht="30.75" customHeight="1">
      <c r="A32" s="23">
        <v>19</v>
      </c>
      <c r="B32" s="24" t="s">
        <v>20</v>
      </c>
      <c r="C32" s="23">
        <v>10</v>
      </c>
      <c r="D32" s="23">
        <v>247</v>
      </c>
      <c r="E32" s="18" t="s">
        <v>85</v>
      </c>
      <c r="F32" s="6">
        <f t="shared" si="0"/>
        <v>2470</v>
      </c>
      <c r="G32" s="6">
        <v>266</v>
      </c>
      <c r="H32" s="7">
        <f t="shared" si="1"/>
        <v>657020</v>
      </c>
      <c r="I32" s="7">
        <f t="shared" si="2"/>
        <v>657020</v>
      </c>
      <c r="J32" s="28" t="s">
        <v>153</v>
      </c>
      <c r="K32" s="8">
        <v>138</v>
      </c>
      <c r="L32" s="8">
        <v>0.5</v>
      </c>
      <c r="M32" s="8">
        <v>0.5</v>
      </c>
      <c r="N32" s="9" t="s">
        <v>59</v>
      </c>
    </row>
    <row r="33" spans="1:14" ht="30.75" customHeight="1">
      <c r="A33" s="49">
        <v>20</v>
      </c>
      <c r="B33" s="50" t="s">
        <v>22</v>
      </c>
      <c r="C33" s="23">
        <v>10</v>
      </c>
      <c r="D33" s="22">
        <v>41</v>
      </c>
      <c r="E33" s="21" t="s">
        <v>86</v>
      </c>
      <c r="F33" s="6">
        <f t="shared" si="0"/>
        <v>410</v>
      </c>
      <c r="G33" s="6">
        <v>266</v>
      </c>
      <c r="H33" s="7">
        <f t="shared" si="1"/>
        <v>109060</v>
      </c>
      <c r="I33" s="7">
        <f t="shared" si="2"/>
        <v>109060</v>
      </c>
      <c r="J33" s="29" t="s">
        <v>180</v>
      </c>
      <c r="K33" s="8">
        <v>15</v>
      </c>
      <c r="L33" s="8">
        <v>10</v>
      </c>
      <c r="M33" s="8">
        <v>2</v>
      </c>
      <c r="N33" s="9" t="s">
        <v>59</v>
      </c>
    </row>
    <row r="34" spans="1:14" ht="30.75" customHeight="1">
      <c r="A34" s="49"/>
      <c r="B34" s="50"/>
      <c r="C34" s="23">
        <v>10</v>
      </c>
      <c r="D34" s="22">
        <v>3</v>
      </c>
      <c r="E34" s="21" t="s">
        <v>86</v>
      </c>
      <c r="F34" s="6">
        <f t="shared" si="0"/>
        <v>30</v>
      </c>
      <c r="G34" s="6">
        <v>266</v>
      </c>
      <c r="H34" s="7">
        <f t="shared" si="1"/>
        <v>7980</v>
      </c>
      <c r="I34" s="7">
        <f t="shared" si="2"/>
        <v>7980</v>
      </c>
      <c r="J34" s="29" t="s">
        <v>181</v>
      </c>
      <c r="K34" s="8">
        <v>9</v>
      </c>
      <c r="L34" s="8">
        <v>5</v>
      </c>
      <c r="M34" s="8">
        <v>1</v>
      </c>
      <c r="N34" s="9" t="s">
        <v>59</v>
      </c>
    </row>
    <row r="35" spans="1:14" s="10" customFormat="1" ht="30.75" customHeight="1">
      <c r="A35" s="49">
        <v>21</v>
      </c>
      <c r="B35" s="50" t="s">
        <v>23</v>
      </c>
      <c r="C35" s="23">
        <v>10</v>
      </c>
      <c r="D35" s="22">
        <v>160</v>
      </c>
      <c r="E35" s="24" t="s">
        <v>87</v>
      </c>
      <c r="F35" s="6">
        <f t="shared" si="0"/>
        <v>1600</v>
      </c>
      <c r="G35" s="6">
        <v>266</v>
      </c>
      <c r="H35" s="7">
        <f t="shared" si="1"/>
        <v>425600</v>
      </c>
      <c r="I35" s="7">
        <f t="shared" si="2"/>
        <v>425600</v>
      </c>
      <c r="J35" s="29" t="s">
        <v>186</v>
      </c>
      <c r="K35" s="8">
        <v>100</v>
      </c>
      <c r="L35" s="8">
        <v>0.4</v>
      </c>
      <c r="M35" s="8">
        <v>0.4</v>
      </c>
      <c r="N35" s="9" t="s">
        <v>59</v>
      </c>
    </row>
    <row r="36" spans="1:14" s="10" customFormat="1" ht="30.75" customHeight="1">
      <c r="A36" s="49"/>
      <c r="B36" s="50"/>
      <c r="C36" s="23">
        <v>10</v>
      </c>
      <c r="D36" s="22">
        <v>33</v>
      </c>
      <c r="E36" s="24" t="s">
        <v>87</v>
      </c>
      <c r="F36" s="6">
        <f t="shared" si="0"/>
        <v>330</v>
      </c>
      <c r="G36" s="6">
        <v>266</v>
      </c>
      <c r="H36" s="7">
        <f t="shared" si="1"/>
        <v>87780</v>
      </c>
      <c r="I36" s="7">
        <f t="shared" si="2"/>
        <v>87780</v>
      </c>
      <c r="J36" s="29" t="s">
        <v>182</v>
      </c>
      <c r="K36" s="8">
        <v>50</v>
      </c>
      <c r="L36" s="8">
        <v>0.4</v>
      </c>
      <c r="M36" s="8">
        <v>0.4</v>
      </c>
      <c r="N36" s="9" t="s">
        <v>59</v>
      </c>
    </row>
    <row r="37" spans="1:14" s="10" customFormat="1" ht="30.75" customHeight="1">
      <c r="A37" s="49"/>
      <c r="B37" s="50"/>
      <c r="C37" s="23">
        <v>10</v>
      </c>
      <c r="D37" s="22">
        <v>161</v>
      </c>
      <c r="E37" s="24" t="s">
        <v>88</v>
      </c>
      <c r="F37" s="6">
        <f t="shared" si="0"/>
        <v>1610</v>
      </c>
      <c r="G37" s="6">
        <v>266</v>
      </c>
      <c r="H37" s="7">
        <f t="shared" si="1"/>
        <v>428260</v>
      </c>
      <c r="I37" s="7">
        <f t="shared" si="2"/>
        <v>428260</v>
      </c>
      <c r="J37" s="29" t="s">
        <v>183</v>
      </c>
      <c r="K37" s="8">
        <v>100</v>
      </c>
      <c r="L37" s="8">
        <v>0.4</v>
      </c>
      <c r="M37" s="8">
        <v>0.4</v>
      </c>
      <c r="N37" s="9" t="s">
        <v>59</v>
      </c>
    </row>
    <row r="38" spans="1:14" s="10" customFormat="1" ht="30.75" customHeight="1">
      <c r="A38" s="49"/>
      <c r="B38" s="50"/>
      <c r="C38" s="23">
        <v>10</v>
      </c>
      <c r="D38" s="22">
        <v>161</v>
      </c>
      <c r="E38" s="24" t="s">
        <v>89</v>
      </c>
      <c r="F38" s="6">
        <f t="shared" si="0"/>
        <v>1610</v>
      </c>
      <c r="G38" s="6">
        <v>266</v>
      </c>
      <c r="H38" s="7">
        <f t="shared" si="1"/>
        <v>428260</v>
      </c>
      <c r="I38" s="7">
        <f t="shared" si="2"/>
        <v>428260</v>
      </c>
      <c r="J38" s="29" t="s">
        <v>184</v>
      </c>
      <c r="K38" s="8">
        <v>150</v>
      </c>
      <c r="L38" s="8">
        <v>0.4</v>
      </c>
      <c r="M38" s="8">
        <v>0.4</v>
      </c>
      <c r="N38" s="9" t="s">
        <v>59</v>
      </c>
    </row>
    <row r="39" spans="1:14" s="10" customFormat="1" ht="30.75" customHeight="1">
      <c r="A39" s="49">
        <v>22</v>
      </c>
      <c r="B39" s="50" t="s">
        <v>24</v>
      </c>
      <c r="C39" s="23">
        <v>10</v>
      </c>
      <c r="D39" s="22">
        <v>146</v>
      </c>
      <c r="E39" s="1" t="s">
        <v>90</v>
      </c>
      <c r="F39" s="6">
        <f t="shared" si="0"/>
        <v>1460</v>
      </c>
      <c r="G39" s="6">
        <v>266</v>
      </c>
      <c r="H39" s="7">
        <f t="shared" si="1"/>
        <v>388360</v>
      </c>
      <c r="I39" s="7">
        <f t="shared" si="2"/>
        <v>388360</v>
      </c>
      <c r="J39" s="29" t="s">
        <v>185</v>
      </c>
      <c r="K39" s="46" t="s">
        <v>196</v>
      </c>
      <c r="L39" s="46" t="s">
        <v>196</v>
      </c>
      <c r="M39" s="46" t="s">
        <v>196</v>
      </c>
      <c r="N39" s="9" t="s">
        <v>59</v>
      </c>
    </row>
    <row r="40" spans="1:14" s="10" customFormat="1" ht="30.75" customHeight="1">
      <c r="A40" s="49"/>
      <c r="B40" s="50"/>
      <c r="C40" s="23">
        <v>10</v>
      </c>
      <c r="D40" s="22">
        <v>10</v>
      </c>
      <c r="E40" s="1" t="s">
        <v>90</v>
      </c>
      <c r="F40" s="6">
        <f t="shared" si="0"/>
        <v>100</v>
      </c>
      <c r="G40" s="6">
        <v>266</v>
      </c>
      <c r="H40" s="7">
        <f t="shared" si="1"/>
        <v>26600</v>
      </c>
      <c r="I40" s="7">
        <f t="shared" si="2"/>
        <v>26600</v>
      </c>
      <c r="J40" s="29" t="s">
        <v>187</v>
      </c>
      <c r="K40" s="46" t="s">
        <v>196</v>
      </c>
      <c r="L40" s="46" t="s">
        <v>196</v>
      </c>
      <c r="M40" s="46" t="s">
        <v>196</v>
      </c>
      <c r="N40" s="9" t="s">
        <v>59</v>
      </c>
    </row>
    <row r="41" spans="1:14" s="10" customFormat="1" ht="30.75" customHeight="1">
      <c r="A41" s="49">
        <v>23</v>
      </c>
      <c r="B41" s="50" t="s">
        <v>25</v>
      </c>
      <c r="C41" s="23">
        <v>10</v>
      </c>
      <c r="D41" s="22">
        <v>131</v>
      </c>
      <c r="E41" s="48" t="s">
        <v>91</v>
      </c>
      <c r="F41" s="6">
        <f t="shared" si="0"/>
        <v>1310</v>
      </c>
      <c r="G41" s="6">
        <v>266</v>
      </c>
      <c r="H41" s="7">
        <f t="shared" si="1"/>
        <v>348460</v>
      </c>
      <c r="I41" s="7">
        <f t="shared" si="2"/>
        <v>348460</v>
      </c>
      <c r="J41" s="29" t="s">
        <v>188</v>
      </c>
      <c r="K41" s="47">
        <v>100</v>
      </c>
      <c r="L41" s="47">
        <v>6</v>
      </c>
      <c r="M41" s="47">
        <v>1</v>
      </c>
      <c r="N41" s="9" t="s">
        <v>59</v>
      </c>
    </row>
    <row r="42" spans="1:14" s="10" customFormat="1" ht="30.75" customHeight="1">
      <c r="A42" s="49"/>
      <c r="B42" s="50"/>
      <c r="C42" s="23">
        <v>10</v>
      </c>
      <c r="D42" s="22">
        <v>131</v>
      </c>
      <c r="E42" s="48" t="s">
        <v>92</v>
      </c>
      <c r="F42" s="6">
        <f t="shared" si="0"/>
        <v>1310</v>
      </c>
      <c r="G42" s="6">
        <v>266</v>
      </c>
      <c r="H42" s="7">
        <f t="shared" si="1"/>
        <v>348460</v>
      </c>
      <c r="I42" s="7">
        <f t="shared" si="2"/>
        <v>348460</v>
      </c>
      <c r="J42" s="29" t="s">
        <v>154</v>
      </c>
      <c r="K42" s="8">
        <v>100</v>
      </c>
      <c r="L42" s="8">
        <v>6</v>
      </c>
      <c r="M42" s="8">
        <v>1</v>
      </c>
      <c r="N42" s="9" t="s">
        <v>59</v>
      </c>
    </row>
    <row r="43" spans="1:14" s="10" customFormat="1" ht="30.75" customHeight="1">
      <c r="A43" s="49"/>
      <c r="B43" s="50"/>
      <c r="C43" s="23">
        <v>10</v>
      </c>
      <c r="D43" s="22">
        <v>132</v>
      </c>
      <c r="E43" s="48" t="s">
        <v>93</v>
      </c>
      <c r="F43" s="6">
        <f t="shared" si="0"/>
        <v>1320</v>
      </c>
      <c r="G43" s="6">
        <v>266</v>
      </c>
      <c r="H43" s="7">
        <f t="shared" si="1"/>
        <v>351120</v>
      </c>
      <c r="I43" s="7">
        <f t="shared" si="2"/>
        <v>351120</v>
      </c>
      <c r="J43" s="29" t="s">
        <v>202</v>
      </c>
      <c r="K43" s="8">
        <v>30</v>
      </c>
      <c r="L43" s="8">
        <v>15</v>
      </c>
      <c r="M43" s="8">
        <v>2</v>
      </c>
      <c r="N43" s="9" t="s">
        <v>59</v>
      </c>
    </row>
    <row r="44" spans="1:14" s="10" customFormat="1" ht="30.75" customHeight="1">
      <c r="A44" s="23">
        <v>24</v>
      </c>
      <c r="B44" s="24" t="s">
        <v>26</v>
      </c>
      <c r="C44" s="23">
        <v>10</v>
      </c>
      <c r="D44" s="22">
        <v>92</v>
      </c>
      <c r="E44" s="24" t="s">
        <v>94</v>
      </c>
      <c r="F44" s="6">
        <f t="shared" si="0"/>
        <v>920</v>
      </c>
      <c r="G44" s="6">
        <v>266</v>
      </c>
      <c r="H44" s="7">
        <f t="shared" si="1"/>
        <v>244720</v>
      </c>
      <c r="I44" s="7">
        <f t="shared" si="2"/>
        <v>244720</v>
      </c>
      <c r="J44" s="29" t="s">
        <v>189</v>
      </c>
      <c r="K44" s="8">
        <v>30</v>
      </c>
      <c r="L44" s="8">
        <v>3</v>
      </c>
      <c r="M44" s="8">
        <v>0.2</v>
      </c>
      <c r="N44" s="9" t="s">
        <v>59</v>
      </c>
    </row>
    <row r="45" spans="1:14" s="10" customFormat="1" ht="30.75" customHeight="1">
      <c r="A45" s="49">
        <v>25</v>
      </c>
      <c r="B45" s="50" t="s">
        <v>27</v>
      </c>
      <c r="C45" s="23">
        <v>10</v>
      </c>
      <c r="D45" s="22">
        <v>108</v>
      </c>
      <c r="E45" s="1" t="s">
        <v>95</v>
      </c>
      <c r="F45" s="6">
        <f t="shared" si="0"/>
        <v>1080</v>
      </c>
      <c r="G45" s="6">
        <v>266</v>
      </c>
      <c r="H45" s="7">
        <f t="shared" si="1"/>
        <v>287280</v>
      </c>
      <c r="I45" s="7">
        <f t="shared" si="2"/>
        <v>287280</v>
      </c>
      <c r="J45" s="29" t="s">
        <v>190</v>
      </c>
      <c r="K45" s="8">
        <v>30</v>
      </c>
      <c r="L45" s="8">
        <v>15</v>
      </c>
      <c r="M45" s="8">
        <v>2</v>
      </c>
      <c r="N45" s="9" t="s">
        <v>59</v>
      </c>
    </row>
    <row r="46" spans="1:14" s="10" customFormat="1" ht="30.75" customHeight="1">
      <c r="A46" s="49"/>
      <c r="B46" s="50"/>
      <c r="C46" s="23">
        <v>10</v>
      </c>
      <c r="D46" s="22">
        <v>108</v>
      </c>
      <c r="E46" s="1" t="s">
        <v>96</v>
      </c>
      <c r="F46" s="6">
        <f t="shared" si="0"/>
        <v>1080</v>
      </c>
      <c r="G46" s="6">
        <v>266</v>
      </c>
      <c r="H46" s="7">
        <f t="shared" si="1"/>
        <v>287280</v>
      </c>
      <c r="I46" s="7">
        <f t="shared" si="2"/>
        <v>287280</v>
      </c>
      <c r="J46" s="29" t="s">
        <v>155</v>
      </c>
      <c r="K46" s="8">
        <v>30</v>
      </c>
      <c r="L46" s="8">
        <v>15</v>
      </c>
      <c r="M46" s="8">
        <v>2</v>
      </c>
      <c r="N46" s="9" t="s">
        <v>59</v>
      </c>
    </row>
    <row r="47" spans="1:14" s="10" customFormat="1" ht="30.75" customHeight="1">
      <c r="A47" s="49"/>
      <c r="B47" s="50"/>
      <c r="C47" s="23">
        <v>10</v>
      </c>
      <c r="D47" s="22">
        <v>108</v>
      </c>
      <c r="E47" s="1" t="s">
        <v>97</v>
      </c>
      <c r="F47" s="6">
        <f t="shared" si="0"/>
        <v>1080</v>
      </c>
      <c r="G47" s="6">
        <v>266</v>
      </c>
      <c r="H47" s="7">
        <f t="shared" si="1"/>
        <v>287280</v>
      </c>
      <c r="I47" s="7">
        <f t="shared" si="2"/>
        <v>287280</v>
      </c>
      <c r="J47" s="29" t="s">
        <v>156</v>
      </c>
      <c r="K47" s="8">
        <v>4</v>
      </c>
      <c r="L47" s="8">
        <v>3</v>
      </c>
      <c r="M47" s="8">
        <v>1.5</v>
      </c>
      <c r="N47" s="9" t="s">
        <v>59</v>
      </c>
    </row>
    <row r="48" spans="1:14" s="10" customFormat="1" ht="30.75" customHeight="1">
      <c r="A48" s="49"/>
      <c r="B48" s="50"/>
      <c r="C48" s="23">
        <v>10</v>
      </c>
      <c r="D48" s="22">
        <v>108</v>
      </c>
      <c r="E48" s="1" t="s">
        <v>98</v>
      </c>
      <c r="F48" s="6">
        <f t="shared" si="0"/>
        <v>1080</v>
      </c>
      <c r="G48" s="6">
        <v>266</v>
      </c>
      <c r="H48" s="7">
        <f t="shared" si="1"/>
        <v>287280</v>
      </c>
      <c r="I48" s="7">
        <f t="shared" si="2"/>
        <v>287280</v>
      </c>
      <c r="J48" s="29" t="s">
        <v>157</v>
      </c>
      <c r="K48" s="8">
        <v>4</v>
      </c>
      <c r="L48" s="8">
        <v>3</v>
      </c>
      <c r="M48" s="8">
        <v>1.5</v>
      </c>
      <c r="N48" s="9" t="s">
        <v>59</v>
      </c>
    </row>
    <row r="49" spans="1:14" s="10" customFormat="1" ht="30.75" customHeight="1">
      <c r="A49" s="49"/>
      <c r="B49" s="50"/>
      <c r="C49" s="23">
        <v>10</v>
      </c>
      <c r="D49" s="22">
        <v>108</v>
      </c>
      <c r="E49" s="1" t="s">
        <v>99</v>
      </c>
      <c r="F49" s="6">
        <f t="shared" si="0"/>
        <v>1080</v>
      </c>
      <c r="G49" s="6">
        <v>266</v>
      </c>
      <c r="H49" s="7">
        <f t="shared" si="1"/>
        <v>287280</v>
      </c>
      <c r="I49" s="7">
        <f t="shared" si="2"/>
        <v>287280</v>
      </c>
      <c r="J49" s="29" t="s">
        <v>158</v>
      </c>
      <c r="K49" s="8">
        <v>4</v>
      </c>
      <c r="L49" s="8">
        <v>3</v>
      </c>
      <c r="M49" s="8">
        <v>1.5</v>
      </c>
      <c r="N49" s="9" t="s">
        <v>59</v>
      </c>
    </row>
    <row r="50" spans="1:14" s="10" customFormat="1" ht="30.75" customHeight="1">
      <c r="A50" s="49">
        <v>26</v>
      </c>
      <c r="B50" s="50" t="s">
        <v>126</v>
      </c>
      <c r="C50" s="42">
        <v>10</v>
      </c>
      <c r="D50" s="22">
        <v>150</v>
      </c>
      <c r="E50" s="1" t="s">
        <v>100</v>
      </c>
      <c r="F50" s="6">
        <f t="shared" si="0"/>
        <v>1500</v>
      </c>
      <c r="G50" s="6">
        <v>266</v>
      </c>
      <c r="H50" s="7">
        <f t="shared" si="1"/>
        <v>399000</v>
      </c>
      <c r="I50" s="7">
        <f t="shared" si="2"/>
        <v>399000</v>
      </c>
      <c r="J50" s="29" t="s">
        <v>159</v>
      </c>
      <c r="K50" s="8">
        <v>100</v>
      </c>
      <c r="L50" s="8">
        <v>0.4</v>
      </c>
      <c r="M50" s="8">
        <v>0.4</v>
      </c>
      <c r="N50" s="9" t="s">
        <v>59</v>
      </c>
    </row>
    <row r="51" spans="1:14" s="10" customFormat="1" ht="30.75" customHeight="1">
      <c r="A51" s="49"/>
      <c r="B51" s="50"/>
      <c r="C51" s="42">
        <v>10</v>
      </c>
      <c r="D51" s="22">
        <v>100</v>
      </c>
      <c r="E51" s="1" t="s">
        <v>101</v>
      </c>
      <c r="F51" s="6">
        <f t="shared" si="0"/>
        <v>1000</v>
      </c>
      <c r="G51" s="6">
        <v>266</v>
      </c>
      <c r="H51" s="7">
        <f t="shared" si="1"/>
        <v>266000</v>
      </c>
      <c r="I51" s="7">
        <f t="shared" si="2"/>
        <v>266000</v>
      </c>
      <c r="J51" s="29" t="s">
        <v>160</v>
      </c>
      <c r="K51" s="8">
        <v>5</v>
      </c>
      <c r="L51" s="8">
        <v>3</v>
      </c>
      <c r="M51" s="8">
        <v>3</v>
      </c>
      <c r="N51" s="9" t="s">
        <v>59</v>
      </c>
    </row>
    <row r="52" spans="1:14" s="10" customFormat="1" ht="30.75" customHeight="1">
      <c r="A52" s="49">
        <v>27</v>
      </c>
      <c r="B52" s="50" t="s">
        <v>125</v>
      </c>
      <c r="C52" s="42">
        <v>10</v>
      </c>
      <c r="D52" s="22">
        <v>398</v>
      </c>
      <c r="E52" s="21" t="s">
        <v>102</v>
      </c>
      <c r="F52" s="6">
        <f t="shared" si="0"/>
        <v>3980</v>
      </c>
      <c r="G52" s="6">
        <v>266</v>
      </c>
      <c r="H52" s="7">
        <f t="shared" si="1"/>
        <v>1058680</v>
      </c>
      <c r="I52" s="7">
        <f t="shared" si="2"/>
        <v>1058680</v>
      </c>
      <c r="J52" s="29" t="s">
        <v>161</v>
      </c>
      <c r="K52" s="8">
        <v>1000</v>
      </c>
      <c r="L52" s="8">
        <v>3</v>
      </c>
      <c r="M52" s="8">
        <v>2</v>
      </c>
      <c r="N52" s="9" t="s">
        <v>59</v>
      </c>
    </row>
    <row r="53" spans="1:14" s="10" customFormat="1" ht="30.75" customHeight="1">
      <c r="A53" s="49"/>
      <c r="B53" s="50"/>
      <c r="C53" s="42">
        <v>10</v>
      </c>
      <c r="D53" s="22">
        <v>100</v>
      </c>
      <c r="E53" s="1" t="s">
        <v>103</v>
      </c>
      <c r="F53" s="6">
        <f t="shared" si="0"/>
        <v>1000</v>
      </c>
      <c r="G53" s="6">
        <v>266</v>
      </c>
      <c r="H53" s="7">
        <f t="shared" si="1"/>
        <v>266000</v>
      </c>
      <c r="I53" s="7">
        <f t="shared" si="2"/>
        <v>266000</v>
      </c>
      <c r="J53" s="29" t="s">
        <v>162</v>
      </c>
      <c r="K53" s="8">
        <v>150</v>
      </c>
      <c r="L53" s="8">
        <v>6</v>
      </c>
      <c r="M53" s="8">
        <v>1</v>
      </c>
      <c r="N53" s="9" t="s">
        <v>59</v>
      </c>
    </row>
    <row r="54" spans="1:14" s="10" customFormat="1" ht="30.75" customHeight="1">
      <c r="A54" s="49"/>
      <c r="B54" s="50"/>
      <c r="C54" s="42">
        <v>10</v>
      </c>
      <c r="D54" s="22">
        <v>100</v>
      </c>
      <c r="E54" s="21" t="s">
        <v>104</v>
      </c>
      <c r="F54" s="6">
        <f t="shared" si="0"/>
        <v>1000</v>
      </c>
      <c r="G54" s="6">
        <v>266</v>
      </c>
      <c r="H54" s="7">
        <f t="shared" si="1"/>
        <v>266000</v>
      </c>
      <c r="I54" s="7">
        <f t="shared" si="2"/>
        <v>266000</v>
      </c>
      <c r="J54" s="29" t="s">
        <v>163</v>
      </c>
      <c r="K54" s="8">
        <v>30</v>
      </c>
      <c r="L54" s="8">
        <v>15</v>
      </c>
      <c r="M54" s="8">
        <v>2</v>
      </c>
      <c r="N54" s="9" t="s">
        <v>59</v>
      </c>
    </row>
    <row r="55" spans="1:14" s="10" customFormat="1" ht="30.75" customHeight="1">
      <c r="A55" s="42">
        <v>28</v>
      </c>
      <c r="B55" s="43" t="s">
        <v>28</v>
      </c>
      <c r="C55" s="42">
        <v>10</v>
      </c>
      <c r="D55" s="22">
        <v>42</v>
      </c>
      <c r="E55" s="43" t="s">
        <v>105</v>
      </c>
      <c r="F55" s="6">
        <f t="shared" si="0"/>
        <v>420</v>
      </c>
      <c r="G55" s="6">
        <v>266</v>
      </c>
      <c r="H55" s="7">
        <f t="shared" si="1"/>
        <v>111720</v>
      </c>
      <c r="I55" s="7">
        <f t="shared" si="2"/>
        <v>111720</v>
      </c>
      <c r="J55" s="29" t="s">
        <v>164</v>
      </c>
      <c r="K55" s="8">
        <v>20</v>
      </c>
      <c r="L55" s="8">
        <v>10</v>
      </c>
      <c r="M55" s="8">
        <v>1.5</v>
      </c>
      <c r="N55" s="9" t="s">
        <v>59</v>
      </c>
    </row>
    <row r="56" spans="1:14" s="10" customFormat="1" ht="27" customHeight="1">
      <c r="A56" s="42">
        <v>29</v>
      </c>
      <c r="B56" s="43" t="s">
        <v>29</v>
      </c>
      <c r="C56" s="42">
        <v>10</v>
      </c>
      <c r="D56" s="22">
        <v>169</v>
      </c>
      <c r="E56" s="2" t="s">
        <v>106</v>
      </c>
      <c r="F56" s="6">
        <f t="shared" si="0"/>
        <v>1690</v>
      </c>
      <c r="G56" s="6">
        <v>266</v>
      </c>
      <c r="H56" s="7">
        <f t="shared" si="1"/>
        <v>449540</v>
      </c>
      <c r="I56" s="7">
        <f t="shared" si="2"/>
        <v>449540</v>
      </c>
      <c r="J56" s="29" t="s">
        <v>165</v>
      </c>
      <c r="K56" s="8">
        <v>50</v>
      </c>
      <c r="L56" s="8">
        <v>3</v>
      </c>
      <c r="M56" s="8">
        <v>0.2</v>
      </c>
      <c r="N56" s="9" t="s">
        <v>59</v>
      </c>
    </row>
    <row r="57" spans="1:14" s="10" customFormat="1" ht="27" customHeight="1">
      <c r="A57" s="42">
        <v>30</v>
      </c>
      <c r="B57" s="43" t="s">
        <v>30</v>
      </c>
      <c r="C57" s="42">
        <v>10</v>
      </c>
      <c r="D57" s="22">
        <v>129</v>
      </c>
      <c r="E57" s="21" t="s">
        <v>107</v>
      </c>
      <c r="F57" s="6">
        <f t="shared" si="0"/>
        <v>1290</v>
      </c>
      <c r="G57" s="6">
        <v>266</v>
      </c>
      <c r="H57" s="7">
        <f t="shared" si="1"/>
        <v>343140</v>
      </c>
      <c r="I57" s="7">
        <f t="shared" si="2"/>
        <v>343140</v>
      </c>
      <c r="J57" s="29" t="s">
        <v>166</v>
      </c>
      <c r="K57" s="8">
        <v>30</v>
      </c>
      <c r="L57" s="8">
        <v>20</v>
      </c>
      <c r="M57" s="8">
        <v>1</v>
      </c>
      <c r="N57" s="9" t="s">
        <v>59</v>
      </c>
    </row>
    <row r="58" spans="1:14" s="10" customFormat="1" ht="41.25" customHeight="1">
      <c r="A58" s="42">
        <v>31</v>
      </c>
      <c r="B58" s="43" t="s">
        <v>31</v>
      </c>
      <c r="C58" s="42">
        <v>10</v>
      </c>
      <c r="D58" s="22">
        <v>195</v>
      </c>
      <c r="E58" s="21" t="s">
        <v>108</v>
      </c>
      <c r="F58" s="6">
        <f t="shared" si="0"/>
        <v>1950</v>
      </c>
      <c r="G58" s="6">
        <v>266</v>
      </c>
      <c r="H58" s="7">
        <f t="shared" si="1"/>
        <v>518700</v>
      </c>
      <c r="I58" s="7">
        <f t="shared" si="2"/>
        <v>518700</v>
      </c>
      <c r="J58" s="29" t="s">
        <v>167</v>
      </c>
      <c r="K58" s="8">
        <v>61</v>
      </c>
      <c r="L58" s="8">
        <v>3</v>
      </c>
      <c r="M58" s="8">
        <v>0.2</v>
      </c>
      <c r="N58" s="9" t="s">
        <v>59</v>
      </c>
    </row>
    <row r="59" spans="1:14" s="10" customFormat="1" ht="27.75" customHeight="1">
      <c r="A59" s="49">
        <v>32</v>
      </c>
      <c r="B59" s="50" t="s">
        <v>32</v>
      </c>
      <c r="C59" s="42">
        <v>10</v>
      </c>
      <c r="D59" s="22">
        <v>69</v>
      </c>
      <c r="E59" s="21" t="s">
        <v>109</v>
      </c>
      <c r="F59" s="6">
        <f t="shared" si="0"/>
        <v>690</v>
      </c>
      <c r="G59" s="6">
        <v>266</v>
      </c>
      <c r="H59" s="7">
        <f t="shared" si="1"/>
        <v>183540</v>
      </c>
      <c r="I59" s="7">
        <f t="shared" si="2"/>
        <v>183540</v>
      </c>
      <c r="J59" s="29" t="s">
        <v>201</v>
      </c>
      <c r="K59" s="8">
        <v>75</v>
      </c>
      <c r="L59" s="8">
        <v>6</v>
      </c>
      <c r="M59" s="8">
        <v>1</v>
      </c>
      <c r="N59" s="9" t="s">
        <v>59</v>
      </c>
    </row>
    <row r="60" spans="1:14" s="10" customFormat="1" ht="30.75" customHeight="1">
      <c r="A60" s="49"/>
      <c r="B60" s="50"/>
      <c r="C60" s="42">
        <v>10</v>
      </c>
      <c r="D60" s="22">
        <v>70</v>
      </c>
      <c r="E60" s="21" t="s">
        <v>110</v>
      </c>
      <c r="F60" s="6">
        <f t="shared" si="0"/>
        <v>700</v>
      </c>
      <c r="G60" s="6">
        <v>266</v>
      </c>
      <c r="H60" s="7">
        <f t="shared" si="1"/>
        <v>186200</v>
      </c>
      <c r="I60" s="7">
        <f t="shared" si="2"/>
        <v>186200</v>
      </c>
      <c r="J60" s="29" t="s">
        <v>168</v>
      </c>
      <c r="K60" s="8">
        <v>100</v>
      </c>
      <c r="L60" s="8">
        <v>0.5</v>
      </c>
      <c r="M60" s="8">
        <v>0.5</v>
      </c>
      <c r="N60" s="9" t="s">
        <v>59</v>
      </c>
    </row>
    <row r="61" spans="1:14" s="10" customFormat="1" ht="30.75" customHeight="1">
      <c r="A61" s="42">
        <v>33</v>
      </c>
      <c r="B61" s="43" t="s">
        <v>33</v>
      </c>
      <c r="C61" s="42">
        <v>10</v>
      </c>
      <c r="D61" s="22">
        <v>93</v>
      </c>
      <c r="E61" s="43" t="s">
        <v>111</v>
      </c>
      <c r="F61" s="6">
        <f t="shared" si="0"/>
        <v>930</v>
      </c>
      <c r="G61" s="6">
        <v>266</v>
      </c>
      <c r="H61" s="7">
        <f t="shared" si="1"/>
        <v>247380</v>
      </c>
      <c r="I61" s="7">
        <f t="shared" si="2"/>
        <v>247380</v>
      </c>
      <c r="J61" s="29" t="s">
        <v>169</v>
      </c>
      <c r="K61" s="8">
        <v>30</v>
      </c>
      <c r="L61" s="8">
        <v>3</v>
      </c>
      <c r="M61" s="8">
        <v>0.2</v>
      </c>
      <c r="N61" s="9" t="s">
        <v>59</v>
      </c>
    </row>
    <row r="62" spans="1:14" s="10" customFormat="1" ht="25.5" customHeight="1">
      <c r="A62" s="49">
        <v>34</v>
      </c>
      <c r="B62" s="50" t="s">
        <v>34</v>
      </c>
      <c r="C62" s="42">
        <v>10</v>
      </c>
      <c r="D62" s="22">
        <v>56</v>
      </c>
      <c r="E62" s="21" t="s">
        <v>112</v>
      </c>
      <c r="F62" s="6">
        <f t="shared" si="0"/>
        <v>560</v>
      </c>
      <c r="G62" s="6">
        <v>266</v>
      </c>
      <c r="H62" s="7">
        <f t="shared" si="1"/>
        <v>148960</v>
      </c>
      <c r="I62" s="7">
        <f t="shared" si="2"/>
        <v>148960</v>
      </c>
      <c r="J62" s="29" t="s">
        <v>170</v>
      </c>
      <c r="K62" s="8">
        <v>3.5</v>
      </c>
      <c r="L62" s="8">
        <v>2.5</v>
      </c>
      <c r="M62" s="8">
        <v>1</v>
      </c>
      <c r="N62" s="9" t="s">
        <v>59</v>
      </c>
    </row>
    <row r="63" spans="1:14" s="10" customFormat="1" ht="25.5" customHeight="1">
      <c r="A63" s="49"/>
      <c r="B63" s="50"/>
      <c r="C63" s="42">
        <v>10</v>
      </c>
      <c r="D63" s="22">
        <v>55</v>
      </c>
      <c r="E63" s="21" t="s">
        <v>113</v>
      </c>
      <c r="F63" s="6">
        <f t="shared" si="0"/>
        <v>550</v>
      </c>
      <c r="G63" s="6">
        <v>266</v>
      </c>
      <c r="H63" s="7">
        <f t="shared" si="1"/>
        <v>146300</v>
      </c>
      <c r="I63" s="7">
        <f t="shared" si="2"/>
        <v>146300</v>
      </c>
      <c r="J63" s="29" t="s">
        <v>179</v>
      </c>
      <c r="K63" s="8">
        <v>3.5</v>
      </c>
      <c r="L63" s="8">
        <v>2.5</v>
      </c>
      <c r="M63" s="8">
        <v>1</v>
      </c>
      <c r="N63" s="9" t="s">
        <v>59</v>
      </c>
    </row>
    <row r="64" spans="1:14" s="10" customFormat="1" ht="25.5" customHeight="1">
      <c r="A64" s="49"/>
      <c r="B64" s="50"/>
      <c r="C64" s="42">
        <v>10</v>
      </c>
      <c r="D64" s="22">
        <v>55</v>
      </c>
      <c r="E64" s="21" t="s">
        <v>114</v>
      </c>
      <c r="F64" s="6">
        <f t="shared" si="0"/>
        <v>550</v>
      </c>
      <c r="G64" s="6">
        <v>266</v>
      </c>
      <c r="H64" s="7">
        <f t="shared" si="1"/>
        <v>146300</v>
      </c>
      <c r="I64" s="7">
        <f t="shared" si="2"/>
        <v>146300</v>
      </c>
      <c r="J64" s="29" t="s">
        <v>178</v>
      </c>
      <c r="K64" s="8">
        <v>3.5</v>
      </c>
      <c r="L64" s="8">
        <v>2.5</v>
      </c>
      <c r="M64" s="8">
        <v>1</v>
      </c>
      <c r="N64" s="9" t="s">
        <v>59</v>
      </c>
    </row>
    <row r="65" spans="1:14" s="10" customFormat="1" ht="25.5" customHeight="1">
      <c r="A65" s="49"/>
      <c r="B65" s="50"/>
      <c r="C65" s="42">
        <v>10</v>
      </c>
      <c r="D65" s="22">
        <v>55</v>
      </c>
      <c r="E65" s="21" t="s">
        <v>115</v>
      </c>
      <c r="F65" s="6">
        <f t="shared" si="0"/>
        <v>550</v>
      </c>
      <c r="G65" s="6">
        <v>266</v>
      </c>
      <c r="H65" s="7">
        <f t="shared" si="1"/>
        <v>146300</v>
      </c>
      <c r="I65" s="7">
        <f t="shared" si="2"/>
        <v>146300</v>
      </c>
      <c r="J65" s="29" t="s">
        <v>177</v>
      </c>
      <c r="K65" s="8">
        <v>3.5</v>
      </c>
      <c r="L65" s="8">
        <v>2.5</v>
      </c>
      <c r="M65" s="8">
        <v>1</v>
      </c>
      <c r="N65" s="9" t="s">
        <v>59</v>
      </c>
    </row>
    <row r="66" spans="1:14" s="10" customFormat="1" ht="25.5" customHeight="1">
      <c r="A66" s="49"/>
      <c r="B66" s="50"/>
      <c r="C66" s="42">
        <v>10</v>
      </c>
      <c r="D66" s="22">
        <v>55</v>
      </c>
      <c r="E66" s="21" t="s">
        <v>115</v>
      </c>
      <c r="F66" s="6">
        <f t="shared" si="0"/>
        <v>550</v>
      </c>
      <c r="G66" s="6">
        <v>266</v>
      </c>
      <c r="H66" s="7">
        <f t="shared" si="1"/>
        <v>146300</v>
      </c>
      <c r="I66" s="7">
        <f t="shared" si="2"/>
        <v>146300</v>
      </c>
      <c r="J66" s="29" t="s">
        <v>192</v>
      </c>
      <c r="K66" s="8">
        <v>3.5</v>
      </c>
      <c r="L66" s="8">
        <v>2.5</v>
      </c>
      <c r="M66" s="8">
        <v>1</v>
      </c>
      <c r="N66" s="9" t="s">
        <v>59</v>
      </c>
    </row>
    <row r="67" spans="1:14" s="10" customFormat="1" ht="25.5" customHeight="1">
      <c r="A67" s="49"/>
      <c r="B67" s="50"/>
      <c r="C67" s="42">
        <v>10</v>
      </c>
      <c r="D67" s="22">
        <v>51</v>
      </c>
      <c r="E67" s="21" t="s">
        <v>200</v>
      </c>
      <c r="F67" s="6">
        <f t="shared" si="0"/>
        <v>510</v>
      </c>
      <c r="G67" s="6">
        <v>266</v>
      </c>
      <c r="H67" s="7">
        <f t="shared" si="1"/>
        <v>135660</v>
      </c>
      <c r="I67" s="7">
        <f t="shared" si="2"/>
        <v>135660</v>
      </c>
      <c r="J67" s="29" t="s">
        <v>170</v>
      </c>
      <c r="K67" s="8">
        <v>3</v>
      </c>
      <c r="L67" s="8">
        <v>1.5</v>
      </c>
      <c r="M67" s="8">
        <v>1</v>
      </c>
      <c r="N67" s="9" t="s">
        <v>59</v>
      </c>
    </row>
    <row r="68" spans="1:14" s="10" customFormat="1" ht="25.5" customHeight="1">
      <c r="A68" s="49"/>
      <c r="B68" s="50"/>
      <c r="C68" s="42">
        <v>10</v>
      </c>
      <c r="D68" s="22">
        <v>51</v>
      </c>
      <c r="E68" s="21" t="s">
        <v>197</v>
      </c>
      <c r="F68" s="6">
        <f t="shared" ref="F68:F70" si="3">C68*D68</f>
        <v>510</v>
      </c>
      <c r="G68" s="6">
        <v>266</v>
      </c>
      <c r="H68" s="7">
        <f t="shared" si="1"/>
        <v>135660</v>
      </c>
      <c r="I68" s="7">
        <f t="shared" si="2"/>
        <v>135660</v>
      </c>
      <c r="J68" s="29" t="s">
        <v>179</v>
      </c>
      <c r="K68" s="8">
        <v>3</v>
      </c>
      <c r="L68" s="8">
        <v>1.5</v>
      </c>
      <c r="M68" s="8">
        <v>1</v>
      </c>
      <c r="N68" s="9" t="s">
        <v>59</v>
      </c>
    </row>
    <row r="69" spans="1:14" s="10" customFormat="1" ht="25.5" customHeight="1">
      <c r="A69" s="49"/>
      <c r="B69" s="50"/>
      <c r="C69" s="42">
        <v>10</v>
      </c>
      <c r="D69" s="22">
        <v>51</v>
      </c>
      <c r="E69" s="21" t="s">
        <v>198</v>
      </c>
      <c r="F69" s="6">
        <f t="shared" si="3"/>
        <v>510</v>
      </c>
      <c r="G69" s="6">
        <v>266</v>
      </c>
      <c r="H69" s="7">
        <f t="shared" si="1"/>
        <v>135660</v>
      </c>
      <c r="I69" s="7">
        <f t="shared" si="2"/>
        <v>135660</v>
      </c>
      <c r="J69" s="29" t="s">
        <v>178</v>
      </c>
      <c r="K69" s="8">
        <v>3</v>
      </c>
      <c r="L69" s="8">
        <v>1.5</v>
      </c>
      <c r="M69" s="8">
        <v>1</v>
      </c>
      <c r="N69" s="9" t="s">
        <v>59</v>
      </c>
    </row>
    <row r="70" spans="1:14" s="10" customFormat="1" ht="25.5" customHeight="1">
      <c r="A70" s="49"/>
      <c r="B70" s="50"/>
      <c r="C70" s="42">
        <v>10</v>
      </c>
      <c r="D70" s="22">
        <v>51</v>
      </c>
      <c r="E70" s="21" t="s">
        <v>199</v>
      </c>
      <c r="F70" s="6">
        <f t="shared" si="3"/>
        <v>510</v>
      </c>
      <c r="G70" s="6">
        <v>266</v>
      </c>
      <c r="H70" s="7">
        <f t="shared" si="1"/>
        <v>135660</v>
      </c>
      <c r="I70" s="7">
        <f t="shared" si="2"/>
        <v>135660</v>
      </c>
      <c r="J70" s="29" t="s">
        <v>177</v>
      </c>
      <c r="K70" s="8">
        <v>3</v>
      </c>
      <c r="L70" s="8">
        <v>1.5</v>
      </c>
      <c r="M70" s="8">
        <v>1</v>
      </c>
      <c r="N70" s="9" t="s">
        <v>59</v>
      </c>
    </row>
    <row r="71" spans="1:14" s="10" customFormat="1" ht="28.5" customHeight="1">
      <c r="A71" s="49">
        <v>35</v>
      </c>
      <c r="B71" s="50" t="s">
        <v>35</v>
      </c>
      <c r="C71" s="42">
        <v>10</v>
      </c>
      <c r="D71" s="22">
        <v>84</v>
      </c>
      <c r="E71" s="1" t="s">
        <v>116</v>
      </c>
      <c r="F71" s="6">
        <f t="shared" si="0"/>
        <v>840</v>
      </c>
      <c r="G71" s="6">
        <v>266</v>
      </c>
      <c r="H71" s="7">
        <f t="shared" si="1"/>
        <v>223440</v>
      </c>
      <c r="I71" s="7">
        <f t="shared" si="2"/>
        <v>223440</v>
      </c>
      <c r="J71" s="29" t="s">
        <v>176</v>
      </c>
      <c r="K71" s="8">
        <v>4</v>
      </c>
      <c r="L71" s="8">
        <v>2</v>
      </c>
      <c r="M71" s="8">
        <v>1</v>
      </c>
      <c r="N71" s="9" t="s">
        <v>59</v>
      </c>
    </row>
    <row r="72" spans="1:14" s="10" customFormat="1" ht="28.5" customHeight="1">
      <c r="A72" s="49"/>
      <c r="B72" s="50"/>
      <c r="C72" s="42">
        <v>10</v>
      </c>
      <c r="D72" s="22">
        <v>85</v>
      </c>
      <c r="E72" s="1" t="s">
        <v>117</v>
      </c>
      <c r="F72" s="6">
        <f t="shared" si="0"/>
        <v>850</v>
      </c>
      <c r="G72" s="6">
        <v>266</v>
      </c>
      <c r="H72" s="7">
        <f t="shared" ref="H72:H78" si="4">F72*G72</f>
        <v>226100</v>
      </c>
      <c r="I72" s="7">
        <f t="shared" ref="I72:I78" si="5">H72</f>
        <v>226100</v>
      </c>
      <c r="J72" s="29" t="s">
        <v>193</v>
      </c>
      <c r="K72" s="8">
        <v>4</v>
      </c>
      <c r="L72" s="8">
        <v>2</v>
      </c>
      <c r="M72" s="8">
        <v>1</v>
      </c>
      <c r="N72" s="9" t="s">
        <v>59</v>
      </c>
    </row>
    <row r="73" spans="1:14" s="10" customFormat="1" ht="28.5" customHeight="1">
      <c r="A73" s="49"/>
      <c r="B73" s="50"/>
      <c r="C73" s="42">
        <v>10</v>
      </c>
      <c r="D73" s="22">
        <v>85</v>
      </c>
      <c r="E73" s="1" t="s">
        <v>118</v>
      </c>
      <c r="F73" s="6">
        <f t="shared" si="0"/>
        <v>850</v>
      </c>
      <c r="G73" s="6">
        <v>266</v>
      </c>
      <c r="H73" s="7">
        <f t="shared" si="4"/>
        <v>226100</v>
      </c>
      <c r="I73" s="7">
        <f t="shared" si="5"/>
        <v>226100</v>
      </c>
      <c r="J73" s="29" t="s">
        <v>175</v>
      </c>
      <c r="K73" s="8">
        <v>4</v>
      </c>
      <c r="L73" s="8">
        <v>2</v>
      </c>
      <c r="M73" s="8">
        <v>1</v>
      </c>
      <c r="N73" s="9" t="s">
        <v>59</v>
      </c>
    </row>
    <row r="74" spans="1:14" s="10" customFormat="1" ht="28.5" customHeight="1">
      <c r="A74" s="42">
        <v>36</v>
      </c>
      <c r="B74" s="43" t="s">
        <v>36</v>
      </c>
      <c r="C74" s="42">
        <v>10</v>
      </c>
      <c r="D74" s="22">
        <v>99</v>
      </c>
      <c r="E74" s="43" t="s">
        <v>119</v>
      </c>
      <c r="F74" s="6">
        <f>C74*D74</f>
        <v>990</v>
      </c>
      <c r="G74" s="6">
        <v>266</v>
      </c>
      <c r="H74" s="7">
        <f>F74*G74</f>
        <v>263340</v>
      </c>
      <c r="I74" s="7">
        <f>H74</f>
        <v>263340</v>
      </c>
      <c r="J74" s="29" t="s">
        <v>174</v>
      </c>
      <c r="K74" s="8">
        <v>80</v>
      </c>
      <c r="L74" s="8">
        <v>0.4</v>
      </c>
      <c r="M74" s="8">
        <v>0.4</v>
      </c>
      <c r="N74" s="9" t="s">
        <v>59</v>
      </c>
    </row>
    <row r="75" spans="1:14" s="10" customFormat="1" ht="30.75" customHeight="1">
      <c r="A75" s="42">
        <v>37</v>
      </c>
      <c r="B75" s="43" t="s">
        <v>37</v>
      </c>
      <c r="C75" s="42">
        <v>10</v>
      </c>
      <c r="D75" s="22">
        <v>337</v>
      </c>
      <c r="E75" s="1" t="s">
        <v>120</v>
      </c>
      <c r="F75" s="6">
        <f t="shared" si="0"/>
        <v>3370</v>
      </c>
      <c r="G75" s="6">
        <v>266</v>
      </c>
      <c r="H75" s="7">
        <f t="shared" si="4"/>
        <v>896420</v>
      </c>
      <c r="I75" s="7">
        <f t="shared" si="5"/>
        <v>896420</v>
      </c>
      <c r="J75" s="29" t="s">
        <v>171</v>
      </c>
      <c r="K75" s="8">
        <v>220</v>
      </c>
      <c r="L75" s="8">
        <v>0.4</v>
      </c>
      <c r="M75" s="8">
        <v>0.4</v>
      </c>
      <c r="N75" s="9" t="s">
        <v>59</v>
      </c>
    </row>
    <row r="76" spans="1:14" s="10" customFormat="1" ht="30.75" customHeight="1">
      <c r="A76" s="49">
        <v>38</v>
      </c>
      <c r="B76" s="50" t="s">
        <v>38</v>
      </c>
      <c r="C76" s="42">
        <v>10</v>
      </c>
      <c r="D76" s="22">
        <v>63</v>
      </c>
      <c r="E76" s="1" t="s">
        <v>121</v>
      </c>
      <c r="F76" s="6">
        <f t="shared" ref="F76:F78" si="6">C76*D76</f>
        <v>630</v>
      </c>
      <c r="G76" s="6">
        <v>266</v>
      </c>
      <c r="H76" s="7">
        <f t="shared" si="4"/>
        <v>167580</v>
      </c>
      <c r="I76" s="7">
        <f t="shared" si="5"/>
        <v>167580</v>
      </c>
      <c r="J76" s="29" t="s">
        <v>173</v>
      </c>
      <c r="K76" s="8">
        <v>3</v>
      </c>
      <c r="L76" s="8">
        <v>2</v>
      </c>
      <c r="M76" s="8">
        <v>1.5</v>
      </c>
      <c r="N76" s="9" t="s">
        <v>59</v>
      </c>
    </row>
    <row r="77" spans="1:14" s="10" customFormat="1" ht="30.75" customHeight="1">
      <c r="A77" s="49"/>
      <c r="B77" s="50"/>
      <c r="C77" s="42">
        <v>10</v>
      </c>
      <c r="D77" s="22">
        <v>63</v>
      </c>
      <c r="E77" s="21" t="s">
        <v>122</v>
      </c>
      <c r="F77" s="6">
        <f t="shared" si="6"/>
        <v>630</v>
      </c>
      <c r="G77" s="6">
        <v>266</v>
      </c>
      <c r="H77" s="7">
        <f t="shared" si="4"/>
        <v>167580</v>
      </c>
      <c r="I77" s="7">
        <f t="shared" si="5"/>
        <v>167580</v>
      </c>
      <c r="J77" s="29" t="s">
        <v>191</v>
      </c>
      <c r="K77" s="8">
        <v>5</v>
      </c>
      <c r="L77" s="8">
        <v>3</v>
      </c>
      <c r="M77" s="8">
        <v>2</v>
      </c>
      <c r="N77" s="9" t="s">
        <v>59</v>
      </c>
    </row>
    <row r="78" spans="1:14" s="10" customFormat="1" ht="30.75" customHeight="1">
      <c r="A78" s="49"/>
      <c r="B78" s="50"/>
      <c r="C78" s="42">
        <v>10</v>
      </c>
      <c r="D78" s="22">
        <v>64</v>
      </c>
      <c r="E78" s="21" t="s">
        <v>123</v>
      </c>
      <c r="F78" s="6">
        <f t="shared" si="6"/>
        <v>640</v>
      </c>
      <c r="G78" s="6">
        <v>266</v>
      </c>
      <c r="H78" s="7">
        <f t="shared" si="4"/>
        <v>170240</v>
      </c>
      <c r="I78" s="7">
        <f t="shared" si="5"/>
        <v>170240</v>
      </c>
      <c r="J78" s="29" t="s">
        <v>172</v>
      </c>
      <c r="K78" s="8">
        <v>5</v>
      </c>
      <c r="L78" s="8">
        <v>3</v>
      </c>
      <c r="M78" s="8">
        <v>2</v>
      </c>
      <c r="N78" s="9" t="s">
        <v>59</v>
      </c>
    </row>
    <row r="79" spans="1:14" s="10" customFormat="1" ht="30.75" customHeight="1">
      <c r="A79" s="56"/>
      <c r="B79" s="56"/>
      <c r="C79" s="56"/>
      <c r="D79" s="44">
        <f>SUM(D7:D78)</f>
        <v>8583</v>
      </c>
      <c r="E79" s="56" t="s">
        <v>194</v>
      </c>
      <c r="F79" s="56"/>
      <c r="G79" s="56"/>
      <c r="H79" s="56"/>
      <c r="I79" s="45">
        <f>SUM(I7:I78)</f>
        <v>22830780</v>
      </c>
      <c r="J79" s="29"/>
      <c r="K79" s="8"/>
      <c r="L79" s="8"/>
      <c r="M79" s="8"/>
      <c r="N79" s="9"/>
    </row>
    <row r="80" spans="1:14" s="10" customFormat="1" ht="82.5" customHeight="1">
      <c r="A80" s="30"/>
      <c r="B80" s="15"/>
      <c r="C80" s="30"/>
      <c r="D80" s="31"/>
      <c r="E80" s="32"/>
      <c r="F80" s="25"/>
      <c r="G80" s="25"/>
      <c r="H80" s="33"/>
      <c r="I80" s="33"/>
      <c r="J80" s="34"/>
      <c r="K80" s="35"/>
      <c r="L80" s="35"/>
      <c r="M80" s="35"/>
      <c r="N80" s="17"/>
    </row>
    <row r="81" spans="1:14" s="13" customFormat="1" ht="14.25" customHeight="1">
      <c r="A81" s="11"/>
      <c r="B81" s="10"/>
      <c r="C81" s="12"/>
      <c r="D81" s="12"/>
      <c r="E81" s="53" t="s">
        <v>60</v>
      </c>
      <c r="F81" s="53"/>
      <c r="G81" s="53"/>
      <c r="H81" s="53"/>
      <c r="I81" s="53"/>
      <c r="J81" s="53"/>
      <c r="K81" s="53"/>
      <c r="L81" s="53"/>
      <c r="M81" s="53"/>
      <c r="N81" s="53"/>
    </row>
    <row r="82" spans="1:14" s="13" customFormat="1" ht="14.25" customHeight="1">
      <c r="A82" s="11"/>
      <c r="B82" s="10"/>
      <c r="C82" s="12"/>
      <c r="D82" s="12"/>
      <c r="E82" s="52" t="s">
        <v>47</v>
      </c>
      <c r="F82" s="52"/>
      <c r="G82" s="52"/>
      <c r="H82" s="52"/>
      <c r="I82" s="52"/>
      <c r="J82" s="52"/>
      <c r="K82" s="52"/>
      <c r="L82" s="52"/>
      <c r="M82" s="52"/>
      <c r="N82" s="52"/>
    </row>
    <row r="83" spans="1:14" s="13" customFormat="1" ht="14.25" customHeight="1">
      <c r="A83" s="11"/>
      <c r="B83" s="10"/>
      <c r="C83" s="12"/>
      <c r="D83" s="12"/>
      <c r="E83" s="52" t="s">
        <v>48</v>
      </c>
      <c r="F83" s="52"/>
      <c r="G83" s="52"/>
      <c r="H83" s="52"/>
      <c r="I83" s="52"/>
      <c r="J83" s="52"/>
      <c r="K83" s="52"/>
      <c r="L83" s="52"/>
      <c r="M83" s="52"/>
      <c r="N83" s="52"/>
    </row>
    <row r="84" spans="1:14" s="13" customFormat="1" ht="14.25" customHeight="1">
      <c r="A84" s="11"/>
      <c r="B84" s="10"/>
      <c r="C84" s="12"/>
      <c r="D84" s="12"/>
      <c r="E84" s="52" t="s">
        <v>49</v>
      </c>
      <c r="F84" s="52"/>
      <c r="G84" s="52"/>
      <c r="H84" s="52"/>
      <c r="I84" s="52"/>
      <c r="J84" s="52"/>
      <c r="K84" s="52"/>
      <c r="L84" s="52"/>
      <c r="M84" s="52"/>
      <c r="N84" s="52"/>
    </row>
    <row r="85" spans="1:14" s="13" customFormat="1" ht="14.25" customHeight="1">
      <c r="A85" s="11"/>
      <c r="B85" s="10"/>
      <c r="C85" s="12"/>
      <c r="D85" s="12"/>
      <c r="E85" s="52" t="s">
        <v>50</v>
      </c>
      <c r="F85" s="52"/>
      <c r="G85" s="52"/>
      <c r="H85" s="52"/>
      <c r="I85" s="52"/>
      <c r="J85" s="52"/>
      <c r="K85" s="52"/>
      <c r="L85" s="52"/>
      <c r="M85" s="52"/>
      <c r="N85" s="52"/>
    </row>
    <row r="86" spans="1:14" ht="12.75" customHeight="1">
      <c r="D86" s="15"/>
      <c r="E86" s="16"/>
      <c r="F86" s="51"/>
      <c r="G86" s="51"/>
      <c r="H86" s="51"/>
      <c r="I86" s="51"/>
      <c r="J86" s="51"/>
      <c r="K86" s="51"/>
      <c r="L86" s="51"/>
      <c r="M86" s="14"/>
      <c r="N86" s="17"/>
    </row>
    <row r="87" spans="1:14" ht="12.75" customHeight="1">
      <c r="D87" s="15"/>
      <c r="E87" s="16"/>
      <c r="F87" s="51"/>
      <c r="G87" s="51"/>
      <c r="H87" s="51"/>
      <c r="I87" s="51"/>
      <c r="J87" s="51"/>
      <c r="K87" s="51"/>
      <c r="L87" s="51"/>
      <c r="M87" s="14"/>
      <c r="N87" s="17"/>
    </row>
  </sheetData>
  <mergeCells count="61">
    <mergeCell ref="E79:H79"/>
    <mergeCell ref="K19:M19"/>
    <mergeCell ref="A62:A70"/>
    <mergeCell ref="B62:B70"/>
    <mergeCell ref="A29:A30"/>
    <mergeCell ref="B29:B30"/>
    <mergeCell ref="A26:A27"/>
    <mergeCell ref="B26:B27"/>
    <mergeCell ref="A50:A51"/>
    <mergeCell ref="B50:B51"/>
    <mergeCell ref="A35:A38"/>
    <mergeCell ref="B35:B38"/>
    <mergeCell ref="A41:A43"/>
    <mergeCell ref="A33:A34"/>
    <mergeCell ref="B33:B34"/>
    <mergeCell ref="B39:B40"/>
    <mergeCell ref="A39:A40"/>
    <mergeCell ref="A79:C79"/>
    <mergeCell ref="A1:N1"/>
    <mergeCell ref="J2:N2"/>
    <mergeCell ref="K4:M4"/>
    <mergeCell ref="C4:C5"/>
    <mergeCell ref="B4:B5"/>
    <mergeCell ref="F4:F5"/>
    <mergeCell ref="E4:E5"/>
    <mergeCell ref="D4:D5"/>
    <mergeCell ref="A3:C3"/>
    <mergeCell ref="A2:C2"/>
    <mergeCell ref="F3:N3"/>
    <mergeCell ref="A4:A5"/>
    <mergeCell ref="N4:N5"/>
    <mergeCell ref="J4:J5"/>
    <mergeCell ref="I4:I5"/>
    <mergeCell ref="H4:H5"/>
    <mergeCell ref="G4:G5"/>
    <mergeCell ref="A16:A17"/>
    <mergeCell ref="B16:B17"/>
    <mergeCell ref="A7:A8"/>
    <mergeCell ref="B7:B8"/>
    <mergeCell ref="A9:A10"/>
    <mergeCell ref="B9:B10"/>
    <mergeCell ref="A13:A15"/>
    <mergeCell ref="B13:B15"/>
    <mergeCell ref="F87:L87"/>
    <mergeCell ref="F86:L86"/>
    <mergeCell ref="E85:N85"/>
    <mergeCell ref="E81:N81"/>
    <mergeCell ref="E82:N82"/>
    <mergeCell ref="E83:N83"/>
    <mergeCell ref="E84:N84"/>
    <mergeCell ref="A45:A49"/>
    <mergeCell ref="B45:B49"/>
    <mergeCell ref="A59:A60"/>
    <mergeCell ref="B59:B60"/>
    <mergeCell ref="B41:B43"/>
    <mergeCell ref="A71:A73"/>
    <mergeCell ref="B71:B73"/>
    <mergeCell ref="A76:A78"/>
    <mergeCell ref="B76:B78"/>
    <mergeCell ref="A52:A54"/>
    <mergeCell ref="B52:B54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BDO</cp:lastModifiedBy>
  <cp:lastPrinted>2024-09-12T08:33:34Z</cp:lastPrinted>
  <dcterms:created xsi:type="dcterms:W3CDTF">2009-03-26T07:43:44Z</dcterms:created>
  <dcterms:modified xsi:type="dcterms:W3CDTF">2024-09-12T08:39:57Z</dcterms:modified>
</cp:coreProperties>
</file>