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2040" windowHeight="1470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I118" i="9"/>
  <c r="D119"/>
  <c r="H11" l="1"/>
  <c r="I11" s="1"/>
  <c r="F11"/>
  <c r="F8"/>
  <c r="H8" s="1"/>
  <c r="I8" s="1"/>
  <c r="F9"/>
  <c r="H9" s="1"/>
  <c r="I9" s="1"/>
  <c r="F10"/>
  <c r="H10" s="1"/>
  <c r="I10" s="1"/>
  <c r="F12"/>
  <c r="H12" s="1"/>
  <c r="I12" s="1"/>
  <c r="F13"/>
  <c r="H13" s="1"/>
  <c r="I13" s="1"/>
  <c r="F14"/>
  <c r="H14" s="1"/>
  <c r="I14" s="1"/>
  <c r="F15"/>
  <c r="H15" s="1"/>
  <c r="I15" s="1"/>
  <c r="F16"/>
  <c r="H16" s="1"/>
  <c r="I16" s="1"/>
  <c r="F17"/>
  <c r="H17"/>
  <c r="I17" s="1"/>
  <c r="F18"/>
  <c r="H18" s="1"/>
  <c r="I18" s="1"/>
  <c r="F19"/>
  <c r="H19" s="1"/>
  <c r="I19" s="1"/>
  <c r="F20"/>
  <c r="H20" s="1"/>
  <c r="I20" s="1"/>
  <c r="F21"/>
  <c r="H21"/>
  <c r="I21" s="1"/>
  <c r="F22"/>
  <c r="H22" s="1"/>
  <c r="I22" s="1"/>
  <c r="F23"/>
  <c r="H23" s="1"/>
  <c r="I23" s="1"/>
  <c r="F24"/>
  <c r="H24" s="1"/>
  <c r="I24" s="1"/>
  <c r="F25"/>
  <c r="H25"/>
  <c r="I25" s="1"/>
  <c r="F26"/>
  <c r="H26" s="1"/>
  <c r="I26" s="1"/>
  <c r="F27"/>
  <c r="H27" s="1"/>
  <c r="I27" s="1"/>
  <c r="F28"/>
  <c r="H28" s="1"/>
  <c r="I28" s="1"/>
  <c r="F29"/>
  <c r="H29"/>
  <c r="I29" s="1"/>
  <c r="F30"/>
  <c r="H30" s="1"/>
  <c r="I30" s="1"/>
  <c r="F31"/>
  <c r="H31" s="1"/>
  <c r="I31" s="1"/>
  <c r="F32"/>
  <c r="H32" s="1"/>
  <c r="I32" s="1"/>
  <c r="F33"/>
  <c r="H33"/>
  <c r="I33" s="1"/>
  <c r="F34"/>
  <c r="H34" s="1"/>
  <c r="I34" s="1"/>
  <c r="F35"/>
  <c r="H35" s="1"/>
  <c r="I35" s="1"/>
  <c r="F36"/>
  <c r="H36" s="1"/>
  <c r="I36" s="1"/>
  <c r="F37"/>
  <c r="H37"/>
  <c r="I37" s="1"/>
  <c r="F38"/>
  <c r="H38" s="1"/>
  <c r="I38" s="1"/>
  <c r="F39"/>
  <c r="H39" s="1"/>
  <c r="I39" s="1"/>
  <c r="F40"/>
  <c r="H40" s="1"/>
  <c r="I40" s="1"/>
  <c r="F41"/>
  <c r="H41"/>
  <c r="I41" s="1"/>
  <c r="F42"/>
  <c r="H42" s="1"/>
  <c r="I42" s="1"/>
  <c r="F43"/>
  <c r="H43" s="1"/>
  <c r="I43" s="1"/>
  <c r="F44"/>
  <c r="H44" s="1"/>
  <c r="I44" s="1"/>
  <c r="F45"/>
  <c r="H45"/>
  <c r="I45" s="1"/>
  <c r="F46"/>
  <c r="H46" s="1"/>
  <c r="I46" s="1"/>
  <c r="F47"/>
  <c r="H47" s="1"/>
  <c r="I47" s="1"/>
  <c r="F48"/>
  <c r="H48" s="1"/>
  <c r="I48" s="1"/>
  <c r="F49"/>
  <c r="H49"/>
  <c r="I49" s="1"/>
  <c r="F50"/>
  <c r="H50" s="1"/>
  <c r="I50" s="1"/>
  <c r="F51"/>
  <c r="H51" s="1"/>
  <c r="I51" s="1"/>
  <c r="F52"/>
  <c r="H52" s="1"/>
  <c r="I52" s="1"/>
  <c r="F53"/>
  <c r="H53"/>
  <c r="I53" s="1"/>
  <c r="F54"/>
  <c r="H54" s="1"/>
  <c r="I54" s="1"/>
  <c r="F55"/>
  <c r="H55" s="1"/>
  <c r="I55" s="1"/>
  <c r="F56"/>
  <c r="H56" s="1"/>
  <c r="I56" s="1"/>
  <c r="F57"/>
  <c r="H57"/>
  <c r="I57" s="1"/>
  <c r="F58"/>
  <c r="H58" s="1"/>
  <c r="I58" s="1"/>
  <c r="F59"/>
  <c r="H59" s="1"/>
  <c r="I59" s="1"/>
  <c r="F60"/>
  <c r="H60" s="1"/>
  <c r="I60" s="1"/>
  <c r="F61"/>
  <c r="H61"/>
  <c r="I61" s="1"/>
  <c r="F62"/>
  <c r="H62" s="1"/>
  <c r="I62" s="1"/>
  <c r="F63"/>
  <c r="H63" s="1"/>
  <c r="I63" s="1"/>
  <c r="F64"/>
  <c r="H64" s="1"/>
  <c r="I64" s="1"/>
  <c r="F65"/>
  <c r="H65"/>
  <c r="I65" s="1"/>
  <c r="F66"/>
  <c r="H66"/>
  <c r="I66" s="1"/>
  <c r="F67"/>
  <c r="H67" s="1"/>
  <c r="I67" s="1"/>
  <c r="F68"/>
  <c r="H68" s="1"/>
  <c r="I68" s="1"/>
  <c r="F69"/>
  <c r="H69"/>
  <c r="I69" s="1"/>
  <c r="F70"/>
  <c r="H70"/>
  <c r="I70" s="1"/>
  <c r="F71"/>
  <c r="H71" s="1"/>
  <c r="I71" s="1"/>
  <c r="F72"/>
  <c r="H72" s="1"/>
  <c r="I72" s="1"/>
  <c r="F73"/>
  <c r="H73" s="1"/>
  <c r="I73" s="1"/>
  <c r="F74"/>
  <c r="H74" s="1"/>
  <c r="I74" s="1"/>
  <c r="F75"/>
  <c r="H75" s="1"/>
  <c r="I75" s="1"/>
  <c r="F76"/>
  <c r="H76" s="1"/>
  <c r="I76" s="1"/>
  <c r="F77"/>
  <c r="H77" s="1"/>
  <c r="I77" s="1"/>
  <c r="F78"/>
  <c r="H78" s="1"/>
  <c r="I78" s="1"/>
  <c r="F79"/>
  <c r="H79"/>
  <c r="I79" s="1"/>
  <c r="F80"/>
  <c r="H80" s="1"/>
  <c r="I80" s="1"/>
  <c r="F81"/>
  <c r="H81" s="1"/>
  <c r="I81" s="1"/>
  <c r="F82"/>
  <c r="H82" s="1"/>
  <c r="I82" s="1"/>
  <c r="F83"/>
  <c r="H83" s="1"/>
  <c r="I83" s="1"/>
  <c r="F84"/>
  <c r="H84" s="1"/>
  <c r="I84" s="1"/>
  <c r="F85"/>
  <c r="H85"/>
  <c r="I85" s="1"/>
  <c r="F86"/>
  <c r="H86" s="1"/>
  <c r="I86" s="1"/>
  <c r="F87"/>
  <c r="H87" s="1"/>
  <c r="I87" s="1"/>
  <c r="F88"/>
  <c r="H88" s="1"/>
  <c r="I88" s="1"/>
  <c r="F89"/>
  <c r="H89" s="1"/>
  <c r="I89" s="1"/>
  <c r="F90"/>
  <c r="H90" s="1"/>
  <c r="I90" s="1"/>
  <c r="F91"/>
  <c r="H91" s="1"/>
  <c r="I91" s="1"/>
  <c r="F92"/>
  <c r="H92" s="1"/>
  <c r="I92" s="1"/>
  <c r="F93"/>
  <c r="H93"/>
  <c r="I93" s="1"/>
  <c r="F94"/>
  <c r="H94"/>
  <c r="I94" s="1"/>
  <c r="F95"/>
  <c r="H95" s="1"/>
  <c r="I95" s="1"/>
  <c r="F96"/>
  <c r="H96" s="1"/>
  <c r="I96" s="1"/>
  <c r="F97"/>
  <c r="H97" s="1"/>
  <c r="I97" s="1"/>
  <c r="F98"/>
  <c r="H98" s="1"/>
  <c r="I98" s="1"/>
  <c r="F99"/>
  <c r="H99" s="1"/>
  <c r="I99" s="1"/>
  <c r="F100"/>
  <c r="H100" s="1"/>
  <c r="I100" s="1"/>
  <c r="F101"/>
  <c r="H101" s="1"/>
  <c r="I101" s="1"/>
  <c r="F102"/>
  <c r="H102" s="1"/>
  <c r="I102" s="1"/>
  <c r="F103"/>
  <c r="H103" s="1"/>
  <c r="I103" s="1"/>
  <c r="F104"/>
  <c r="H104" s="1"/>
  <c r="I104" s="1"/>
  <c r="F105"/>
  <c r="H105" s="1"/>
  <c r="I105" s="1"/>
  <c r="F106"/>
  <c r="H106" s="1"/>
  <c r="I106" s="1"/>
  <c r="F107"/>
  <c r="H107" s="1"/>
  <c r="I107" s="1"/>
  <c r="F108"/>
  <c r="H108" s="1"/>
  <c r="I108" s="1"/>
  <c r="F109"/>
  <c r="H109" s="1"/>
  <c r="I109" s="1"/>
  <c r="F110"/>
  <c r="H110" s="1"/>
  <c r="I110" s="1"/>
  <c r="F111"/>
  <c r="H111" s="1"/>
  <c r="I111" s="1"/>
  <c r="F112"/>
  <c r="H112" s="1"/>
  <c r="I112" s="1"/>
  <c r="F113"/>
  <c r="H113" s="1"/>
  <c r="I113" s="1"/>
  <c r="F114"/>
  <c r="H114" s="1"/>
  <c r="I114" s="1"/>
  <c r="F115"/>
  <c r="H115" s="1"/>
  <c r="I115" s="1"/>
  <c r="F116"/>
  <c r="H116" s="1"/>
  <c r="I116" s="1"/>
  <c r="F117"/>
  <c r="H117"/>
  <c r="I117" s="1"/>
  <c r="F118"/>
  <c r="H118" s="1"/>
  <c r="I119" l="1"/>
  <c r="F7"/>
  <c r="H7" l="1"/>
  <c r="I7" s="1"/>
</calcChain>
</file>

<file path=xl/sharedStrings.xml><?xml version="1.0" encoding="utf-8"?>
<sst xmlns="http://schemas.openxmlformats.org/spreadsheetml/2006/main" count="412" uniqueCount="287">
  <si>
    <t>Sl.
No.</t>
  </si>
  <si>
    <t>Name of Village</t>
  </si>
  <si>
    <t>AIDUZAWL</t>
  </si>
  <si>
    <t>CHHAWRTUI</t>
  </si>
  <si>
    <t>DULTE</t>
  </si>
  <si>
    <t>KAWLKULH</t>
  </si>
  <si>
    <t>KHAWZAWL-III</t>
  </si>
  <si>
    <t>KHAWZAWL-IV</t>
  </si>
  <si>
    <t>KHAWZAWL-V</t>
  </si>
  <si>
    <t>KHUALEN</t>
  </si>
  <si>
    <t>VANCHENGPUI</t>
  </si>
  <si>
    <t>Name of work
(please specify work for unskilled,
semi-skilled and skilled Labour)</t>
  </si>
  <si>
    <t>No of Regis-tered Family</t>
  </si>
  <si>
    <t>G.TOTAL</t>
  </si>
  <si>
    <t>VANKAL</t>
  </si>
  <si>
    <t>TOTAL</t>
  </si>
  <si>
    <t>NEIHDAWN</t>
  </si>
  <si>
    <t>PAMCHUNG</t>
  </si>
  <si>
    <t>PUILO</t>
  </si>
  <si>
    <t>RABUNG</t>
  </si>
  <si>
    <t>TUALPUI</t>
  </si>
  <si>
    <t>KHAWZAWL
ZAINGEN</t>
  </si>
  <si>
    <t>KAWLKULH
NORTH</t>
  </si>
  <si>
    <t>ARRO</t>
  </si>
  <si>
    <t>BIATE</t>
  </si>
  <si>
    <t>CHALRANG</t>
  </si>
  <si>
    <t>CHAWNGTLAI</t>
  </si>
  <si>
    <t>HMUNCHENG</t>
  </si>
  <si>
    <t>KHAWHAI</t>
  </si>
  <si>
    <t>TLANGMAWI</t>
  </si>
  <si>
    <t>TLANGPUI</t>
  </si>
  <si>
    <t>LUNGTAN</t>
  </si>
  <si>
    <t>NGAIZAWL</t>
  </si>
  <si>
    <t>N.CHALRANG</t>
  </si>
  <si>
    <t>RIANGTLEI</t>
  </si>
  <si>
    <t>SIALHAWK</t>
  </si>
  <si>
    <t>TUALTE</t>
  </si>
  <si>
    <t>VANGTLANG</t>
  </si>
  <si>
    <t>KHAWZAWL HERMON</t>
  </si>
  <si>
    <t>KHAWZAWL KAWNZAR</t>
  </si>
  <si>
    <t>KHAWZAWL - I</t>
  </si>
  <si>
    <t>KHAWZAWL - II</t>
  </si>
  <si>
    <t>Unskilled 
Labour</t>
  </si>
  <si>
    <t>Unskilled Amount (Rs)</t>
  </si>
  <si>
    <t>Rate per day (Rs)</t>
  </si>
  <si>
    <t>Work Code</t>
  </si>
  <si>
    <t>Measurement of work in metre per benificiary</t>
  </si>
  <si>
    <t>Breadth (in metre)</t>
  </si>
  <si>
    <t>Length (in metre)</t>
  </si>
  <si>
    <t>Height (in metre)</t>
  </si>
  <si>
    <t>(LALTHAKIMA CHHANGTE)</t>
  </si>
  <si>
    <t>Programme Officer</t>
  </si>
  <si>
    <t>Mahatma Gandhi National Rural Employment Guarantee Act</t>
  </si>
  <si>
    <t>Khawzawl R.D. Block</t>
  </si>
  <si>
    <t>Khawzawl.</t>
  </si>
  <si>
    <t>KHAWZAWL LUNGVAR</t>
  </si>
  <si>
    <t>Financial Year : 2023 - 2024</t>
  </si>
  <si>
    <t>KHAWZAWL ARRO</t>
  </si>
  <si>
    <t>Work execu-ting agency</t>
  </si>
  <si>
    <t>No of work-ing days</t>
  </si>
  <si>
    <t>NAME OF BLOCK</t>
  </si>
  <si>
    <t>NAME OF DISTRICT</t>
  </si>
  <si>
    <t>:</t>
  </si>
  <si>
    <t>KHAWZAWL</t>
  </si>
  <si>
    <t>VEC</t>
  </si>
  <si>
    <t>Constn  of Farmpond at Chhuanawma J/C no 245</t>
  </si>
  <si>
    <t>Constn of water harvesting tank at Ramengi huan,khawhnuai zau JC No-125</t>
  </si>
  <si>
    <t>Maintenance of Cement Concreat road from Lalengmawii in to Khawlai tuikhur, Aiduzawl</t>
  </si>
  <si>
    <t>Constn. Of Mini percolation tank at K. Vanhnuna  Huan. Jc. No. 210</t>
  </si>
  <si>
    <t>Constn. Of Mini percolation tank at K Sangzama huan</t>
  </si>
  <si>
    <t>Constn. Of Dugout pond at Lalchhandami  Huan  Jc.no. 323</t>
  </si>
  <si>
    <t>Constn. Of Mini percolation tank at Biakliani  Huan. Jc. No. 266</t>
  </si>
  <si>
    <t>Constn.of Dug out pond at Lalngaihzuala huan jc no-41</t>
  </si>
  <si>
    <t>Constn.of Dug out pond at Hmangaihkima khiangte huan jc no-316</t>
  </si>
  <si>
    <t>Constn.of Dug out pond at Lalchhuanvawra huan jc no-312</t>
  </si>
  <si>
    <t>Constn of Piggery Shelter at Khawsiami</t>
  </si>
  <si>
    <t>Constn of Individual Farmpond Lalhmingmawia</t>
  </si>
  <si>
    <t>Construction of Compost pit for 25 Families</t>
  </si>
  <si>
    <t>Constn of Half Moon Terrace at Raldosanga huan.JC.No-686.</t>
  </si>
  <si>
    <t>Constn of Water Harvesting Tank at C.Vanlalena huan. JC.No-639.</t>
  </si>
  <si>
    <t>Constn of Contour Trench at R.Thanmawia huan. JC.No-537.</t>
  </si>
  <si>
    <t>Constn of Farmpond TBC Lalrinawma huan</t>
  </si>
  <si>
    <t>Constn .of terrace at Lalnghinglova huan kawntengek.jc no-396</t>
  </si>
  <si>
    <t>Constn .of terrace at K.Lalrinmawia huan Jc.no-962</t>
  </si>
  <si>
    <t>Constn.of Individual farmpond at Lalzikpuii huan IR hnuai.jc no-448</t>
  </si>
  <si>
    <t>Constn.of farmpond Lalremruati huan bawng farm kawng.jc no-848</t>
  </si>
  <si>
    <t>Maintenance of Dugout pond at Vanlalzawna huan</t>
  </si>
  <si>
    <t>Construction of Dugout pond for K. Kapliana</t>
  </si>
  <si>
    <t>Construction of Dugout pond for Lalawmpuii</t>
  </si>
  <si>
    <t>Construction of Dugout pond for Lalnunpuia</t>
  </si>
  <si>
    <t>Construction of Dugout pond for Ngurliana Sailo</t>
  </si>
  <si>
    <t>Renovation of Playfield (New)</t>
  </si>
  <si>
    <t xml:space="preserve">Constn of terrace at K. Lalrintluanga </t>
  </si>
  <si>
    <t>Constn of terrace at Sangpuia</t>
  </si>
  <si>
    <t>Constn of terrace at Liannghaka</t>
  </si>
  <si>
    <t>Constn of terrace at PC Lalrinenga</t>
  </si>
  <si>
    <t xml:space="preserve">Constn of terrace at Kapenga huan </t>
  </si>
  <si>
    <t>Constn of Dugout pond for Lalzamluaia (New)</t>
  </si>
  <si>
    <t>Constn of Poultry Livestock shelter for  K. Vanlalvena</t>
  </si>
  <si>
    <t>Constn of Poultry Livestock shelter for  C. Kapsanga</t>
  </si>
  <si>
    <t>Constn of Dugout Pond at Rothanga J/C no 217</t>
  </si>
  <si>
    <t>Constn of Level bench Terrace for Malsawma (New)</t>
  </si>
  <si>
    <t>Constn of Irrigation Canal at Ramenga (New)</t>
  </si>
  <si>
    <t>Constn of Irrigation Canal at K. Laldawngliana(New)</t>
  </si>
  <si>
    <t>Constn of Individual Water tank at HD Remthuama</t>
  </si>
  <si>
    <t>Constn of Individual Water tank at Israel Roluahpuia</t>
  </si>
  <si>
    <t>Constn of individual farmpond for K.lalluahthanga at Bellei.JC No-65</t>
  </si>
  <si>
    <t>Constn of dugout pond for Lalzikpuii JC No-48</t>
  </si>
  <si>
    <t>Constn of land levelling for Lalbiakthuama JC No-9</t>
  </si>
  <si>
    <t>Constn of level bench terrace for Lalchakthanga JC No-53</t>
  </si>
  <si>
    <r>
      <t xml:space="preserve">Constn. Of terrace at Singremmawia
J/C No. </t>
    </r>
    <r>
      <rPr>
        <i/>
        <sz val="8"/>
        <rFont val="Tahoma"/>
        <family val="2"/>
      </rPr>
      <t>2206002042/48</t>
    </r>
  </si>
  <si>
    <t>Compospit for 11 families</t>
  </si>
  <si>
    <t>Constn of WRC at Lalthanthuami J/C no 82</t>
  </si>
  <si>
    <t>Constn of WRC at Lalhmuaka J/C no 83</t>
  </si>
  <si>
    <t>Constn of Dugout pond at Hmingthankhuma Huan (91)</t>
  </si>
  <si>
    <t>Constn of Contour Trench at Zosanga Huan (69)</t>
  </si>
  <si>
    <t>Land development at Zaingen hmunhlui for 22 families Phase -II</t>
  </si>
  <si>
    <t>Constn Level Bench Terrace for individual at Lalneihkaii  huan. JC.No.-36</t>
  </si>
  <si>
    <t>Levelling/shaping of wasteland for H Lalnunmawia. Jc.No-254</t>
  </si>
  <si>
    <t>Levelling/shaping of wasteland for Thanzuali Jc.No-567</t>
  </si>
  <si>
    <t>Levelling/shaping of wasteland for Lalparliana. Jc.No-388</t>
  </si>
  <si>
    <t>Levelling/shaping of wasteland for H Lalthianghlima. Jc.No-70</t>
  </si>
  <si>
    <t>Construction of Dugout Pond for H Lawmsangpuii.Jc.No-801</t>
  </si>
  <si>
    <t xml:space="preserve">Constn.of  Individual Farmpond  at R.Vanlalhmuaka huan </t>
  </si>
  <si>
    <t xml:space="preserve">Constn.of  Individual Farmpond  at Lalruatkima huan </t>
  </si>
  <si>
    <t>Levelling/shaping of wasteland at PC Malsawmtluanga huan.MZ-06-002-005-001/187</t>
  </si>
  <si>
    <t>Levelling/shaping of wasteland at C. Lalhmangaiha huan.MZ-06-002-005-001/22</t>
  </si>
  <si>
    <t>Levelling/shaping of wasteland at R. Rohlupuia huan.MZ-06-002-005-001/267</t>
  </si>
  <si>
    <t>Constn.of Dug Out Pond for P. Ramsiama.MZ-06-002-005-001/297</t>
  </si>
  <si>
    <t>Compost pit for 3 families</t>
  </si>
  <si>
    <t>Compost pit for 8 families</t>
  </si>
  <si>
    <t>Constn.of water courses for community for tawitawzawl zau</t>
  </si>
  <si>
    <t>Constn.of water courses for community at tuibel zau</t>
  </si>
  <si>
    <t>Constn.of Level bench terrace for individual  at Chawiliana huan. JC.No-680.</t>
  </si>
  <si>
    <t>Levelling/shaping of wasteland at manthuami huan. JC.No-697.</t>
  </si>
  <si>
    <t>Constn.of Upland bench terrace for individual at C.Lalbiakliana  huan. JC.No-659.</t>
  </si>
  <si>
    <t>Constn.of Upland bench terrace for individual at Lalthanungi huan. JC.No-771.</t>
  </si>
  <si>
    <t>Constn of  individual farmpond at  Thangpuii huan. JC.No-821.</t>
  </si>
  <si>
    <t>Constn of Mini Percolation tank for Community at artlangpeng.</t>
  </si>
  <si>
    <t>Constn of Minor Canal for Community at  Malsawmtluanga huan</t>
  </si>
  <si>
    <t>Wasteland block palatation of Horticulture Trees for individual at Lalnuntawma JC.No-1200 huan</t>
  </si>
  <si>
    <t>Development of fallow land for individual at LH Lalthazuala JC.No-822 huan</t>
  </si>
  <si>
    <t>Constn of Mini Percolation Tank for Individual at Nurengi JC.No-92.</t>
  </si>
  <si>
    <t>Constn of Mini Percolation Tank for Individual at Ramnunsangi JC.No-87.</t>
  </si>
  <si>
    <t>Constn. Of Dug out pond at Aichhungi huan Jc.No-18</t>
  </si>
  <si>
    <t>Levelling/shaping of wasteland at PC. Sangzuala huan Jc.No-227</t>
  </si>
  <si>
    <t>Renovation of Public Pipeline</t>
  </si>
  <si>
    <t>Constn.of halfmoon terrace for individual Lalthantluanga huan</t>
  </si>
  <si>
    <t>Constn.of halfmoon terrace for individual PC.Biakdawla huan</t>
  </si>
  <si>
    <t>Constn.of halfmoon terrace for individual Laldinpuia huan</t>
  </si>
  <si>
    <t>Const.of Community Land development for Lungtlanghing zau</t>
  </si>
  <si>
    <t>Levelling/shaping of wasteland at Lalruatkima huan JC No-193</t>
  </si>
  <si>
    <t>Levelling/shaping of wasteland at Zaihlupuii huan JC No-141</t>
  </si>
  <si>
    <t>Drainage of water logged land from K.Romana House to Challawmi House</t>
  </si>
  <si>
    <t>Constn.of Individual farmpond at H.Lalruata huan jc.no-119</t>
  </si>
  <si>
    <t>Constn.of Individual farmpond at Laltanpuii huan jc.no-223</t>
  </si>
  <si>
    <t>Constn.of Individual farmpond at Lalparmawii huan jc no-670 new</t>
  </si>
  <si>
    <t>Constn.of Individual farmpond at Chawngsiama huan jc no-30 new</t>
  </si>
  <si>
    <t>Constn.of Dugout pond at Zothantluangi huan jc no-632 new</t>
  </si>
  <si>
    <t>Constn.of water courses for community  at Rinkimi huan Jc.no-214</t>
  </si>
  <si>
    <t>Constn.of water courses for community  at C.Lalramnghaka huan Jc.no-479</t>
  </si>
  <si>
    <t>Constn.of Dugout pond at Ropuia huan jc no-66 new</t>
  </si>
  <si>
    <t>Constn.of level bench terrace for individual for  JH.Lalzemawia JC No-251</t>
  </si>
  <si>
    <t>Constn.of level bench terrace for individual for  JH.Lalkhawngaiha JC No-147</t>
  </si>
  <si>
    <t>Constn of Dugout pond for Malsawmthanga JC No-10</t>
  </si>
  <si>
    <t>Constn of  Individual farmpond  for Lalchhuanmawia JC No-321</t>
  </si>
  <si>
    <t>Constn of  Individual farmpond  for Roluti JC No-242</t>
  </si>
  <si>
    <t>Constn. of community water harvesting ponds  at High School Tlang.</t>
  </si>
  <si>
    <t>Constn.of  individual Farmpond  for PC.Liankunga huan jc no-169</t>
  </si>
  <si>
    <t>Constn.of Piggery shelter for john Zamngaihpau huan jc no-99</t>
  </si>
  <si>
    <t>Constn.of Piggery shelter for john Lalzemawii huan jc no-447</t>
  </si>
  <si>
    <t>Constn.of Piggery shelter for john Lalzidinga huan jc no-33</t>
  </si>
  <si>
    <t>Constn.of  individual Farmpond  for Lalchhuankima huan jc no-84</t>
  </si>
  <si>
    <t xml:space="preserve">Constn. of Farm pond for Lalhruaitluanga huan  Jc.No-109.
</t>
  </si>
  <si>
    <t xml:space="preserve">constn of Pit digging for Lalremzuala Nimbu huan Jc.No-59.
</t>
  </si>
  <si>
    <t>WORK ORDER FOR
PROVIDING EMPLOYMENT TO THOSE HOUSE HOLDS ISSUED JOB CARDS 
WHO ARE DEMANDING EMPLOYMENT UNDER MGNREGA IN MIZORAM
(JANUARY,  2024)</t>
  </si>
  <si>
    <t>Constn of Minor Canal for Community at  Lalhriatpuii  huan</t>
  </si>
  <si>
    <t>200 nos.</t>
  </si>
  <si>
    <t>320 nos</t>
  </si>
  <si>
    <t>3 ha</t>
  </si>
  <si>
    <t>1 ha</t>
  </si>
  <si>
    <t xml:space="preserve">Work Start Date  22.1.2024:  Work End Date :   4.2.2024  </t>
  </si>
  <si>
    <t>Constn of Pit digging of Thangdailova huan Jc.No-44.</t>
  </si>
  <si>
    <t>IF/GIS/46460</t>
  </si>
  <si>
    <t>IF/GIS/46461</t>
  </si>
  <si>
    <t>IF/GIS/46462</t>
  </si>
  <si>
    <t>IF/GIS/46463</t>
  </si>
  <si>
    <t>IF/GIS/46464</t>
  </si>
  <si>
    <t>IF/GIS/46465</t>
  </si>
  <si>
    <t>IF/GIS/46466</t>
  </si>
  <si>
    <t>IF/GIS/46467</t>
  </si>
  <si>
    <t>IF/GIS/46468</t>
  </si>
  <si>
    <t>IF/GIS/46469</t>
  </si>
  <si>
    <t>IF/GIS/46470</t>
  </si>
  <si>
    <t>IF/GIS/46471</t>
  </si>
  <si>
    <t>IF/GIS/46472</t>
  </si>
  <si>
    <t>IF/GIS/46473</t>
  </si>
  <si>
    <t>IF/GIS/46474</t>
  </si>
  <si>
    <t>IF/GIS/46475</t>
  </si>
  <si>
    <t>IF/GIS/46476</t>
  </si>
  <si>
    <t>IF/GIS/46477</t>
  </si>
  <si>
    <t>IF/GIS/46478</t>
  </si>
  <si>
    <t>IF/GIS/46479</t>
  </si>
  <si>
    <t>IF/GIS/46480</t>
  </si>
  <si>
    <t>IF/GIS/46481</t>
  </si>
  <si>
    <t>IF/GIS/46482</t>
  </si>
  <si>
    <t>IF/GIS/46483</t>
  </si>
  <si>
    <t>IF/GIS/46484</t>
  </si>
  <si>
    <t>IF/GIS/46485</t>
  </si>
  <si>
    <t>IF/GIS/46486</t>
  </si>
  <si>
    <t>IF/GIS/46487</t>
  </si>
  <si>
    <t>IF/GIS/46488</t>
  </si>
  <si>
    <t>IF/GIS/46489</t>
  </si>
  <si>
    <t>IF/GIS/46490</t>
  </si>
  <si>
    <t>IF/GIS/46491</t>
  </si>
  <si>
    <t>IF/GIS/46492</t>
  </si>
  <si>
    <t>IF/GIS/46493</t>
  </si>
  <si>
    <t>IF/GIS/46494</t>
  </si>
  <si>
    <t>IF/GIS/46495</t>
  </si>
  <si>
    <t>IF/GIS/46496</t>
  </si>
  <si>
    <t>IF/GIS/46497</t>
  </si>
  <si>
    <t>IF/GIS/46499</t>
  </si>
  <si>
    <t>IF/GIS/46500</t>
  </si>
  <si>
    <t>IF/GIS/46502</t>
  </si>
  <si>
    <t>IF/GIS/46505</t>
  </si>
  <si>
    <t>IF/GIS/46509</t>
  </si>
  <si>
    <t>IF/GIS/46516</t>
  </si>
  <si>
    <t>IF/GIS/46523</t>
  </si>
  <si>
    <t>IF/GIS/46530</t>
  </si>
  <si>
    <t>IF/GIS/46535</t>
  </si>
  <si>
    <t>IF/GIS/46545</t>
  </si>
  <si>
    <t>IF/GIS/46546</t>
  </si>
  <si>
    <t>IF/GIS/46572</t>
  </si>
  <si>
    <t>IF/GIS/46575</t>
  </si>
  <si>
    <t>IF/GIS/46577</t>
  </si>
  <si>
    <t>IF/GIS/46579</t>
  </si>
  <si>
    <t>IF/GIS/46581</t>
  </si>
  <si>
    <t>IF/GIS/46582</t>
  </si>
  <si>
    <t>IF/GIS/46583</t>
  </si>
  <si>
    <t>IF/GIS/46584</t>
  </si>
  <si>
    <t>IF/GIS/46586</t>
  </si>
  <si>
    <t>IF/GIS/46587</t>
  </si>
  <si>
    <t>IF/GIS/46588</t>
  </si>
  <si>
    <t>IF/GIS/46590</t>
  </si>
  <si>
    <t>IF/GIS/46592</t>
  </si>
  <si>
    <t>IF/GIS/46593</t>
  </si>
  <si>
    <t>IF/GIS/46596</t>
  </si>
  <si>
    <t>IF/GIS/46598</t>
  </si>
  <si>
    <t>IF/GIS/46599</t>
  </si>
  <si>
    <t>IF/GIS/46600</t>
  </si>
  <si>
    <t>IF/GIS/46601</t>
  </si>
  <si>
    <t>IF/GIS/46605</t>
  </si>
  <si>
    <t>IF/GIS/46607</t>
  </si>
  <si>
    <t>IF/GIS/46609</t>
  </si>
  <si>
    <t>IF/GIS/46610</t>
  </si>
  <si>
    <t>IF/GIS/46612</t>
  </si>
  <si>
    <t>IF/GIS/46604</t>
  </si>
  <si>
    <t>IF/GIS/46616</t>
  </si>
  <si>
    <t>IF/GIS/46620</t>
  </si>
  <si>
    <t>IF/GIS/46623</t>
  </si>
  <si>
    <t>IF/GIS/46608</t>
  </si>
  <si>
    <t>IF/GIS/46595</t>
  </si>
  <si>
    <t>IF/GIS/46597</t>
  </si>
  <si>
    <t>IF/GIS/46589</t>
  </si>
  <si>
    <t>IF/GIS/46594</t>
  </si>
  <si>
    <t>IF/GIS/46578</t>
  </si>
  <si>
    <t>IF/GIS/46580</t>
  </si>
  <si>
    <t>IF/GIS/46576</t>
  </si>
  <si>
    <t>IF/GIS/46557</t>
  </si>
  <si>
    <t>IF/GIS/46562</t>
  </si>
  <si>
    <t>IF/GIS/46568</t>
  </si>
  <si>
    <t>IF/GIS/46569</t>
  </si>
  <si>
    <t>IF/GIS/46570</t>
  </si>
  <si>
    <t>IF/GIS/46574</t>
  </si>
  <si>
    <t>IF/GIS/46571</t>
  </si>
  <si>
    <t>IF/GIS/46542</t>
  </si>
  <si>
    <t>IF/GIS/46543</t>
  </si>
  <si>
    <t>IF/GIS/46544</t>
  </si>
  <si>
    <t>IF/GIS/46548</t>
  </si>
  <si>
    <t>IF/GIS/46552</t>
  </si>
  <si>
    <t>IF/GIS/46533</t>
  </si>
  <si>
    <t>IF/GIS/46506</t>
  </si>
  <si>
    <t>IF/GIS/46508</t>
  </si>
  <si>
    <t>IF/GIS/46511</t>
  </si>
  <si>
    <t>IF/GIS/46514</t>
  </si>
  <si>
    <t>IF/GIS/46519</t>
  </si>
  <si>
    <t>IF/GIS/46498</t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</si>
</sst>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i/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b/>
      <u/>
      <sz val="10"/>
      <name val="Tahoma"/>
      <family val="2"/>
    </font>
    <font>
      <sz val="8"/>
      <color theme="1"/>
      <name val="Tahoma"/>
      <family val="2"/>
    </font>
    <font>
      <b/>
      <i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3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118</xdr:row>
      <xdr:rowOff>0</xdr:rowOff>
    </xdr:from>
    <xdr:to>
      <xdr:col>7</xdr:col>
      <xdr:colOff>183559</xdr:colOff>
      <xdr:row>118</xdr:row>
      <xdr:rowOff>790</xdr:rowOff>
    </xdr:to>
    <xdr:pic>
      <xdr:nvPicPr>
        <xdr:cNvPr id="3" name="Picture 2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699158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7</xdr:col>
      <xdr:colOff>184098</xdr:colOff>
      <xdr:row>118</xdr:row>
      <xdr:rowOff>598</xdr:rowOff>
    </xdr:to>
    <xdr:pic>
      <xdr:nvPicPr>
        <xdr:cNvPr id="4" name="Picture 3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755567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118</xdr:row>
      <xdr:rowOff>0</xdr:rowOff>
    </xdr:from>
    <xdr:to>
      <xdr:col>12</xdr:col>
      <xdr:colOff>121039</xdr:colOff>
      <xdr:row>118</xdr:row>
      <xdr:rowOff>790</xdr:rowOff>
    </xdr:to>
    <xdr:pic>
      <xdr:nvPicPr>
        <xdr:cNvPr id="6" name="Picture 5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899183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118</xdr:row>
      <xdr:rowOff>0</xdr:rowOff>
    </xdr:from>
    <xdr:to>
      <xdr:col>12</xdr:col>
      <xdr:colOff>86859</xdr:colOff>
      <xdr:row>118</xdr:row>
      <xdr:rowOff>598</xdr:rowOff>
    </xdr:to>
    <xdr:pic>
      <xdr:nvPicPr>
        <xdr:cNvPr id="7" name="Picture 6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955592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123</xdr:row>
      <xdr:rowOff>86913</xdr:rowOff>
    </xdr:from>
    <xdr:to>
      <xdr:col>17</xdr:col>
      <xdr:colOff>356525</xdr:colOff>
      <xdr:row>123</xdr:row>
      <xdr:rowOff>89247</xdr:rowOff>
    </xdr:to>
    <xdr:pic>
      <xdr:nvPicPr>
        <xdr:cNvPr id="8" name="Picture 7" descr="Pu Jamesa Sign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contrast="20000"/>
        </a:blip>
        <a:stretch>
          <a:fillRect/>
        </a:stretch>
      </xdr:blipFill>
      <xdr:spPr>
        <a:xfrm>
          <a:off x="10264378" y="47654763"/>
          <a:ext cx="1575725" cy="23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778025</xdr:colOff>
      <xdr:row>58</xdr:row>
      <xdr:rowOff>790</xdr:rowOff>
    </xdr:to>
    <xdr:pic>
      <xdr:nvPicPr>
        <xdr:cNvPr id="9" name="Picture 8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17807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778564</xdr:colOff>
      <xdr:row>58</xdr:row>
      <xdr:rowOff>598</xdr:rowOff>
    </xdr:to>
    <xdr:pic>
      <xdr:nvPicPr>
        <xdr:cNvPr id="10" name="Picture 9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17861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778169</xdr:colOff>
      <xdr:row>58</xdr:row>
      <xdr:rowOff>790</xdr:rowOff>
    </xdr:to>
    <xdr:pic>
      <xdr:nvPicPr>
        <xdr:cNvPr id="11" name="Picture 10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092494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10</xdr:col>
      <xdr:colOff>1039</xdr:colOff>
      <xdr:row>58</xdr:row>
      <xdr:rowOff>598</xdr:rowOff>
    </xdr:to>
    <xdr:pic>
      <xdr:nvPicPr>
        <xdr:cNvPr id="12" name="Picture 11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05831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10</xdr:col>
      <xdr:colOff>926</xdr:colOff>
      <xdr:row>58</xdr:row>
      <xdr:rowOff>790</xdr:rowOff>
    </xdr:to>
    <xdr:pic>
      <xdr:nvPicPr>
        <xdr:cNvPr id="13" name="Picture 12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17954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10</xdr:col>
      <xdr:colOff>1465</xdr:colOff>
      <xdr:row>58</xdr:row>
      <xdr:rowOff>598</xdr:rowOff>
    </xdr:to>
    <xdr:pic>
      <xdr:nvPicPr>
        <xdr:cNvPr id="14" name="Picture 13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180080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9</xdr:col>
      <xdr:colOff>777436</xdr:colOff>
      <xdr:row>58</xdr:row>
      <xdr:rowOff>790</xdr:rowOff>
    </xdr:to>
    <xdr:pic>
      <xdr:nvPicPr>
        <xdr:cNvPr id="15" name="Picture 14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09176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10</xdr:col>
      <xdr:colOff>2791</xdr:colOff>
      <xdr:row>58</xdr:row>
      <xdr:rowOff>598</xdr:rowOff>
    </xdr:to>
    <xdr:pic>
      <xdr:nvPicPr>
        <xdr:cNvPr id="16" name="Picture 15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057581" cy="598"/>
        </a:xfrm>
        <a:prstGeom prst="rect">
          <a:avLst/>
        </a:prstGeom>
      </xdr:spPr>
    </xdr:pic>
    <xdr:clientData/>
  </xdr:twoCellAnchor>
  <xdr:twoCellAnchor editAs="oneCell">
    <xdr:from>
      <xdr:col>6</xdr:col>
      <xdr:colOff>229428</xdr:colOff>
      <xdr:row>121</xdr:row>
      <xdr:rowOff>81709</xdr:rowOff>
    </xdr:from>
    <xdr:to>
      <xdr:col>7</xdr:col>
      <xdr:colOff>423241</xdr:colOff>
      <xdr:row>122</xdr:row>
      <xdr:rowOff>90830</xdr:rowOff>
    </xdr:to>
    <xdr:pic>
      <xdr:nvPicPr>
        <xdr:cNvPr id="17" name="Picture 16" descr="LALTHAKIMA CHHANGTE BDO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34803" y="37638784"/>
          <a:ext cx="603388" cy="456796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9</xdr:col>
      <xdr:colOff>487876</xdr:colOff>
      <xdr:row>58</xdr:row>
      <xdr:rowOff>790</xdr:rowOff>
    </xdr:to>
    <xdr:pic>
      <xdr:nvPicPr>
        <xdr:cNvPr id="18" name="Picture 17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0" y="2236470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9</xdr:col>
      <xdr:colOff>453696</xdr:colOff>
      <xdr:row>58</xdr:row>
      <xdr:rowOff>598</xdr:rowOff>
    </xdr:to>
    <xdr:pic>
      <xdr:nvPicPr>
        <xdr:cNvPr id="19" name="Picture 18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8650" y="22364700"/>
          <a:ext cx="1063296" cy="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0"/>
  <sheetViews>
    <sheetView tabSelected="1" topLeftCell="A31" zoomScale="115" zoomScaleNormal="115" workbookViewId="0">
      <selection activeCell="D37" sqref="D37:E37"/>
    </sheetView>
  </sheetViews>
  <sheetFormatPr defaultColWidth="8.42578125" defaultRowHeight="10.5"/>
  <cols>
    <col min="1" max="1" width="3.140625" style="8" customWidth="1"/>
    <col min="2" max="2" width="12.140625" style="3" customWidth="1"/>
    <col min="3" max="3" width="4.85546875" style="3" customWidth="1"/>
    <col min="4" max="4" width="6.5703125" style="6" customWidth="1"/>
    <col min="5" max="5" width="38.140625" style="1" customWidth="1"/>
    <col min="6" max="6" width="8.7109375" style="6" customWidth="1"/>
    <col min="7" max="7" width="6.140625" style="6" customWidth="1"/>
    <col min="8" max="8" width="10.140625" style="6" customWidth="1"/>
    <col min="9" max="9" width="9.5703125" style="6" customWidth="1"/>
    <col min="10" max="10" width="11.7109375" style="6" customWidth="1"/>
    <col min="11" max="12" width="7.28515625" style="7" customWidth="1"/>
    <col min="13" max="13" width="7.28515625" style="6" customWidth="1"/>
    <col min="14" max="14" width="6.5703125" style="7" customWidth="1"/>
    <col min="15" max="16384" width="8.42578125" style="1"/>
  </cols>
  <sheetData>
    <row r="1" spans="1:14" ht="57" customHeight="1">
      <c r="A1" s="49" t="s">
        <v>175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3.5" customHeight="1">
      <c r="A2" s="53" t="s">
        <v>61</v>
      </c>
      <c r="B2" s="53"/>
      <c r="C2" s="53"/>
      <c r="D2" s="18" t="s">
        <v>62</v>
      </c>
      <c r="E2" s="17" t="s">
        <v>63</v>
      </c>
      <c r="F2" s="25"/>
      <c r="G2" s="16"/>
      <c r="H2" s="16"/>
      <c r="I2" s="25"/>
      <c r="J2" s="50" t="s">
        <v>56</v>
      </c>
      <c r="K2" s="50"/>
      <c r="L2" s="50"/>
      <c r="M2" s="50"/>
      <c r="N2" s="50"/>
    </row>
    <row r="3" spans="1:14" ht="15.75" customHeight="1">
      <c r="A3" s="53" t="s">
        <v>60</v>
      </c>
      <c r="B3" s="53"/>
      <c r="C3" s="53"/>
      <c r="D3" s="18" t="s">
        <v>62</v>
      </c>
      <c r="E3" s="17" t="s">
        <v>63</v>
      </c>
      <c r="F3" s="54" t="s">
        <v>181</v>
      </c>
      <c r="G3" s="55"/>
      <c r="H3" s="55"/>
      <c r="I3" s="55"/>
      <c r="J3" s="55"/>
      <c r="K3" s="55"/>
      <c r="L3" s="55"/>
      <c r="M3" s="55"/>
      <c r="N3" s="55"/>
    </row>
    <row r="4" spans="1:14" ht="64.5" customHeight="1">
      <c r="A4" s="52" t="s">
        <v>0</v>
      </c>
      <c r="B4" s="47" t="s">
        <v>1</v>
      </c>
      <c r="C4" s="47" t="s">
        <v>59</v>
      </c>
      <c r="D4" s="52" t="s">
        <v>12</v>
      </c>
      <c r="E4" s="47" t="s">
        <v>11</v>
      </c>
      <c r="F4" s="48" t="s">
        <v>42</v>
      </c>
      <c r="G4" s="48" t="s">
        <v>44</v>
      </c>
      <c r="H4" s="48" t="s">
        <v>43</v>
      </c>
      <c r="I4" s="48" t="s">
        <v>15</v>
      </c>
      <c r="J4" s="48" t="s">
        <v>45</v>
      </c>
      <c r="K4" s="51" t="s">
        <v>46</v>
      </c>
      <c r="L4" s="51"/>
      <c r="M4" s="51"/>
      <c r="N4" s="47" t="s">
        <v>58</v>
      </c>
    </row>
    <row r="5" spans="1:14" ht="38.25" customHeight="1">
      <c r="A5" s="52"/>
      <c r="B5" s="47"/>
      <c r="C5" s="47"/>
      <c r="D5" s="52"/>
      <c r="E5" s="47"/>
      <c r="F5" s="48"/>
      <c r="G5" s="48"/>
      <c r="H5" s="48"/>
      <c r="I5" s="48"/>
      <c r="J5" s="48"/>
      <c r="K5" s="33" t="s">
        <v>48</v>
      </c>
      <c r="L5" s="33" t="s">
        <v>47</v>
      </c>
      <c r="M5" s="34" t="s">
        <v>49</v>
      </c>
      <c r="N5" s="47"/>
    </row>
    <row r="6" spans="1:14" s="2" customFormat="1" ht="15" customHeight="1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</row>
    <row r="7" spans="1:14" ht="23.25" customHeight="1">
      <c r="A7" s="35">
        <v>1</v>
      </c>
      <c r="B7" s="36" t="s">
        <v>2</v>
      </c>
      <c r="C7" s="35">
        <v>14</v>
      </c>
      <c r="D7" s="31">
        <v>74</v>
      </c>
      <c r="E7" s="27" t="s">
        <v>67</v>
      </c>
      <c r="F7" s="10">
        <f>C7*D7</f>
        <v>1036</v>
      </c>
      <c r="G7" s="10">
        <v>249</v>
      </c>
      <c r="H7" s="23">
        <f>F7*G7</f>
        <v>257964</v>
      </c>
      <c r="I7" s="23">
        <f>H7</f>
        <v>257964</v>
      </c>
      <c r="J7" s="38" t="s">
        <v>183</v>
      </c>
      <c r="K7" s="29">
        <v>32</v>
      </c>
      <c r="L7" s="29">
        <v>3</v>
      </c>
      <c r="M7" s="29">
        <v>0.2</v>
      </c>
      <c r="N7" s="22" t="s">
        <v>64</v>
      </c>
    </row>
    <row r="8" spans="1:14" ht="23.25" customHeight="1">
      <c r="A8" s="41">
        <v>2</v>
      </c>
      <c r="B8" s="40" t="s">
        <v>3</v>
      </c>
      <c r="C8" s="35">
        <v>14</v>
      </c>
      <c r="D8" s="31">
        <v>63</v>
      </c>
      <c r="E8" s="26" t="s">
        <v>68</v>
      </c>
      <c r="F8" s="10">
        <f t="shared" ref="F8:F71" si="0">C8*D8</f>
        <v>882</v>
      </c>
      <c r="G8" s="10">
        <v>249</v>
      </c>
      <c r="H8" s="23">
        <f t="shared" ref="H8:H71" si="1">F8*G8</f>
        <v>219618</v>
      </c>
      <c r="I8" s="23">
        <f t="shared" ref="I8:I71" si="2">H8</f>
        <v>219618</v>
      </c>
      <c r="J8" s="38" t="s">
        <v>184</v>
      </c>
      <c r="K8" s="29">
        <v>3</v>
      </c>
      <c r="L8" s="29">
        <v>3</v>
      </c>
      <c r="M8" s="29">
        <v>2</v>
      </c>
      <c r="N8" s="22" t="s">
        <v>64</v>
      </c>
    </row>
    <row r="9" spans="1:14" ht="23.25" customHeight="1">
      <c r="A9" s="41"/>
      <c r="B9" s="40"/>
      <c r="C9" s="35">
        <v>14</v>
      </c>
      <c r="D9" s="31">
        <v>63</v>
      </c>
      <c r="E9" s="26" t="s">
        <v>69</v>
      </c>
      <c r="F9" s="10">
        <f t="shared" si="0"/>
        <v>882</v>
      </c>
      <c r="G9" s="10">
        <v>249</v>
      </c>
      <c r="H9" s="23">
        <f t="shared" si="1"/>
        <v>219618</v>
      </c>
      <c r="I9" s="23">
        <f t="shared" si="2"/>
        <v>219618</v>
      </c>
      <c r="J9" s="38" t="s">
        <v>185</v>
      </c>
      <c r="K9" s="29">
        <v>3</v>
      </c>
      <c r="L9" s="29">
        <v>3</v>
      </c>
      <c r="M9" s="29">
        <v>2</v>
      </c>
      <c r="N9" s="22" t="s">
        <v>64</v>
      </c>
    </row>
    <row r="10" spans="1:14" ht="23.25" customHeight="1">
      <c r="A10" s="41"/>
      <c r="B10" s="40"/>
      <c r="C10" s="35">
        <v>14</v>
      </c>
      <c r="D10" s="31">
        <v>63</v>
      </c>
      <c r="E10" s="26" t="s">
        <v>70</v>
      </c>
      <c r="F10" s="10">
        <f t="shared" si="0"/>
        <v>882</v>
      </c>
      <c r="G10" s="10">
        <v>249</v>
      </c>
      <c r="H10" s="23">
        <f t="shared" si="1"/>
        <v>219618</v>
      </c>
      <c r="I10" s="23">
        <f t="shared" si="2"/>
        <v>219618</v>
      </c>
      <c r="J10" s="38" t="s">
        <v>186</v>
      </c>
      <c r="K10" s="29">
        <v>3</v>
      </c>
      <c r="L10" s="29">
        <v>3</v>
      </c>
      <c r="M10" s="29">
        <v>2</v>
      </c>
      <c r="N10" s="22" t="s">
        <v>64</v>
      </c>
    </row>
    <row r="11" spans="1:14" ht="23.25" customHeight="1">
      <c r="A11" s="41"/>
      <c r="B11" s="40"/>
      <c r="C11" s="35">
        <v>14</v>
      </c>
      <c r="D11" s="31">
        <v>64</v>
      </c>
      <c r="E11" s="26" t="s">
        <v>71</v>
      </c>
      <c r="F11" s="10">
        <f>C11*D11</f>
        <v>896</v>
      </c>
      <c r="G11" s="10">
        <v>249</v>
      </c>
      <c r="H11" s="23">
        <f>F11*G11</f>
        <v>223104</v>
      </c>
      <c r="I11" s="23">
        <f>H11</f>
        <v>223104</v>
      </c>
      <c r="J11" s="38" t="s">
        <v>187</v>
      </c>
      <c r="K11" s="29">
        <v>3</v>
      </c>
      <c r="L11" s="29">
        <v>3</v>
      </c>
      <c r="M11" s="29">
        <v>2</v>
      </c>
      <c r="N11" s="22" t="s">
        <v>64</v>
      </c>
    </row>
    <row r="12" spans="1:14" ht="23.25" customHeight="1">
      <c r="A12" s="41">
        <v>3</v>
      </c>
      <c r="B12" s="40" t="s">
        <v>4</v>
      </c>
      <c r="C12" s="35">
        <v>14</v>
      </c>
      <c r="D12" s="31">
        <v>57</v>
      </c>
      <c r="E12" s="27" t="s">
        <v>72</v>
      </c>
      <c r="F12" s="10">
        <f t="shared" si="0"/>
        <v>798</v>
      </c>
      <c r="G12" s="10">
        <v>249</v>
      </c>
      <c r="H12" s="23">
        <f t="shared" si="1"/>
        <v>198702</v>
      </c>
      <c r="I12" s="23">
        <f t="shared" si="2"/>
        <v>198702</v>
      </c>
      <c r="J12" s="38" t="s">
        <v>188</v>
      </c>
      <c r="K12" s="29">
        <v>20</v>
      </c>
      <c r="L12" s="29">
        <v>19</v>
      </c>
      <c r="M12" s="29">
        <v>2</v>
      </c>
      <c r="N12" s="22" t="s">
        <v>64</v>
      </c>
    </row>
    <row r="13" spans="1:14" ht="23.25" customHeight="1">
      <c r="A13" s="41"/>
      <c r="B13" s="40"/>
      <c r="C13" s="35">
        <v>14</v>
      </c>
      <c r="D13" s="31">
        <v>58</v>
      </c>
      <c r="E13" s="27" t="s">
        <v>73</v>
      </c>
      <c r="F13" s="10">
        <f t="shared" si="0"/>
        <v>812</v>
      </c>
      <c r="G13" s="10">
        <v>249</v>
      </c>
      <c r="H13" s="23">
        <f t="shared" si="1"/>
        <v>202188</v>
      </c>
      <c r="I13" s="23">
        <f t="shared" si="2"/>
        <v>202188</v>
      </c>
      <c r="J13" s="38" t="s">
        <v>189</v>
      </c>
      <c r="K13" s="29">
        <v>20</v>
      </c>
      <c r="L13" s="29">
        <v>19</v>
      </c>
      <c r="M13" s="29">
        <v>2</v>
      </c>
      <c r="N13" s="22" t="s">
        <v>64</v>
      </c>
    </row>
    <row r="14" spans="1:14" ht="23.25" customHeight="1">
      <c r="A14" s="41"/>
      <c r="B14" s="40"/>
      <c r="C14" s="35">
        <v>14</v>
      </c>
      <c r="D14" s="31">
        <v>58</v>
      </c>
      <c r="E14" s="27" t="s">
        <v>74</v>
      </c>
      <c r="F14" s="10">
        <f t="shared" si="0"/>
        <v>812</v>
      </c>
      <c r="G14" s="10">
        <v>249</v>
      </c>
      <c r="H14" s="23">
        <f t="shared" si="1"/>
        <v>202188</v>
      </c>
      <c r="I14" s="23">
        <f t="shared" si="2"/>
        <v>202188</v>
      </c>
      <c r="J14" s="38" t="s">
        <v>190</v>
      </c>
      <c r="K14" s="29">
        <v>20</v>
      </c>
      <c r="L14" s="29">
        <v>19</v>
      </c>
      <c r="M14" s="29">
        <v>2</v>
      </c>
      <c r="N14" s="22" t="s">
        <v>64</v>
      </c>
    </row>
    <row r="15" spans="1:14" ht="20.25" customHeight="1">
      <c r="A15" s="41"/>
      <c r="B15" s="40"/>
      <c r="C15" s="35">
        <v>14</v>
      </c>
      <c r="D15" s="31">
        <v>58</v>
      </c>
      <c r="E15" s="27" t="s">
        <v>75</v>
      </c>
      <c r="F15" s="10">
        <f t="shared" si="0"/>
        <v>812</v>
      </c>
      <c r="G15" s="10">
        <v>249</v>
      </c>
      <c r="H15" s="23">
        <f t="shared" si="1"/>
        <v>202188</v>
      </c>
      <c r="I15" s="23">
        <f t="shared" si="2"/>
        <v>202188</v>
      </c>
      <c r="J15" s="38" t="s">
        <v>191</v>
      </c>
      <c r="K15" s="29">
        <v>5</v>
      </c>
      <c r="L15" s="29">
        <v>3</v>
      </c>
      <c r="M15" s="29">
        <v>2</v>
      </c>
      <c r="N15" s="22" t="s">
        <v>64</v>
      </c>
    </row>
    <row r="16" spans="1:14" ht="20.25" customHeight="1">
      <c r="A16" s="41">
        <v>4</v>
      </c>
      <c r="B16" s="40" t="s">
        <v>5</v>
      </c>
      <c r="C16" s="35">
        <v>14</v>
      </c>
      <c r="D16" s="31">
        <v>60</v>
      </c>
      <c r="E16" s="27" t="s">
        <v>76</v>
      </c>
      <c r="F16" s="10">
        <f t="shared" si="0"/>
        <v>840</v>
      </c>
      <c r="G16" s="10">
        <v>249</v>
      </c>
      <c r="H16" s="23">
        <f t="shared" si="1"/>
        <v>209160</v>
      </c>
      <c r="I16" s="23">
        <f t="shared" si="2"/>
        <v>209160</v>
      </c>
      <c r="J16" s="38" t="s">
        <v>192</v>
      </c>
      <c r="K16" s="29">
        <v>3.5</v>
      </c>
      <c r="L16" s="29">
        <v>3.5</v>
      </c>
      <c r="M16" s="29">
        <v>1.5</v>
      </c>
      <c r="N16" s="22" t="s">
        <v>64</v>
      </c>
    </row>
    <row r="17" spans="1:16" ht="20.25" customHeight="1">
      <c r="A17" s="41"/>
      <c r="B17" s="40"/>
      <c r="C17" s="35">
        <v>14</v>
      </c>
      <c r="D17" s="31">
        <v>468</v>
      </c>
      <c r="E17" s="27" t="s">
        <v>77</v>
      </c>
      <c r="F17" s="10">
        <f t="shared" si="0"/>
        <v>6552</v>
      </c>
      <c r="G17" s="10">
        <v>249</v>
      </c>
      <c r="H17" s="23">
        <f t="shared" si="1"/>
        <v>1631448</v>
      </c>
      <c r="I17" s="23">
        <f t="shared" si="2"/>
        <v>1631448</v>
      </c>
      <c r="J17" s="38" t="s">
        <v>193</v>
      </c>
      <c r="K17" s="29">
        <v>1.8</v>
      </c>
      <c r="L17" s="29">
        <v>1.5</v>
      </c>
      <c r="M17" s="29">
        <v>1.5</v>
      </c>
      <c r="N17" s="22" t="s">
        <v>64</v>
      </c>
    </row>
    <row r="18" spans="1:16" ht="23.25" customHeight="1">
      <c r="A18" s="41">
        <v>5</v>
      </c>
      <c r="B18" s="40" t="s">
        <v>6</v>
      </c>
      <c r="C18" s="35">
        <v>14</v>
      </c>
      <c r="D18" s="31">
        <v>50</v>
      </c>
      <c r="E18" s="27" t="s">
        <v>78</v>
      </c>
      <c r="F18" s="10">
        <f t="shared" si="0"/>
        <v>700</v>
      </c>
      <c r="G18" s="10">
        <v>249</v>
      </c>
      <c r="H18" s="23">
        <f t="shared" si="1"/>
        <v>174300</v>
      </c>
      <c r="I18" s="23">
        <f t="shared" si="2"/>
        <v>174300</v>
      </c>
      <c r="J18" s="38" t="s">
        <v>194</v>
      </c>
      <c r="K18" s="29" t="s">
        <v>177</v>
      </c>
      <c r="L18" s="29"/>
      <c r="M18" s="29"/>
      <c r="N18" s="22" t="s">
        <v>64</v>
      </c>
      <c r="P18" s="20"/>
    </row>
    <row r="19" spans="1:16" ht="23.25" customHeight="1">
      <c r="A19" s="41"/>
      <c r="B19" s="40"/>
      <c r="C19" s="35">
        <v>14</v>
      </c>
      <c r="D19" s="31">
        <v>75</v>
      </c>
      <c r="E19" s="27" t="s">
        <v>79</v>
      </c>
      <c r="F19" s="10">
        <f t="shared" si="0"/>
        <v>1050</v>
      </c>
      <c r="G19" s="10">
        <v>249</v>
      </c>
      <c r="H19" s="23">
        <f t="shared" si="1"/>
        <v>261450</v>
      </c>
      <c r="I19" s="23">
        <f t="shared" si="2"/>
        <v>261450</v>
      </c>
      <c r="J19" s="38" t="s">
        <v>195</v>
      </c>
      <c r="K19" s="29">
        <v>3.2</v>
      </c>
      <c r="L19" s="29">
        <v>3</v>
      </c>
      <c r="M19" s="29">
        <v>2</v>
      </c>
      <c r="N19" s="22" t="s">
        <v>64</v>
      </c>
      <c r="P19" s="20"/>
    </row>
    <row r="20" spans="1:16" ht="23.25" customHeight="1">
      <c r="A20" s="41"/>
      <c r="B20" s="40"/>
      <c r="C20" s="35">
        <v>14</v>
      </c>
      <c r="D20" s="31">
        <v>74</v>
      </c>
      <c r="E20" s="27" t="s">
        <v>80</v>
      </c>
      <c r="F20" s="10">
        <f t="shared" si="0"/>
        <v>1036</v>
      </c>
      <c r="G20" s="10">
        <v>249</v>
      </c>
      <c r="H20" s="23">
        <f t="shared" si="1"/>
        <v>257964</v>
      </c>
      <c r="I20" s="23">
        <f t="shared" si="2"/>
        <v>257964</v>
      </c>
      <c r="J20" s="38" t="s">
        <v>196</v>
      </c>
      <c r="K20" s="29" t="s">
        <v>177</v>
      </c>
      <c r="L20" s="29"/>
      <c r="M20" s="29"/>
      <c r="N20" s="22" t="s">
        <v>64</v>
      </c>
      <c r="P20" s="20"/>
    </row>
    <row r="21" spans="1:16" ht="23.25" customHeight="1">
      <c r="A21" s="41"/>
      <c r="B21" s="40"/>
      <c r="C21" s="35">
        <v>14</v>
      </c>
      <c r="D21" s="31">
        <v>75</v>
      </c>
      <c r="E21" s="27" t="s">
        <v>81</v>
      </c>
      <c r="F21" s="10">
        <f t="shared" si="0"/>
        <v>1050</v>
      </c>
      <c r="G21" s="10">
        <v>249</v>
      </c>
      <c r="H21" s="23">
        <f t="shared" si="1"/>
        <v>261450</v>
      </c>
      <c r="I21" s="23">
        <f t="shared" si="2"/>
        <v>261450</v>
      </c>
      <c r="J21" s="38" t="s">
        <v>197</v>
      </c>
      <c r="K21" s="29">
        <v>25</v>
      </c>
      <c r="L21" s="29">
        <v>20</v>
      </c>
      <c r="M21" s="29">
        <v>2</v>
      </c>
      <c r="N21" s="22" t="s">
        <v>64</v>
      </c>
      <c r="P21" s="20"/>
    </row>
    <row r="22" spans="1:16" ht="23.25" customHeight="1">
      <c r="A22" s="41">
        <v>6</v>
      </c>
      <c r="B22" s="40" t="s">
        <v>7</v>
      </c>
      <c r="C22" s="35">
        <v>14</v>
      </c>
      <c r="D22" s="31">
        <v>50</v>
      </c>
      <c r="E22" s="28" t="s">
        <v>82</v>
      </c>
      <c r="F22" s="10">
        <f t="shared" si="0"/>
        <v>700</v>
      </c>
      <c r="G22" s="10">
        <v>249</v>
      </c>
      <c r="H22" s="23">
        <f t="shared" si="1"/>
        <v>174300</v>
      </c>
      <c r="I22" s="23">
        <f t="shared" si="2"/>
        <v>174300</v>
      </c>
      <c r="J22" s="38" t="s">
        <v>198</v>
      </c>
      <c r="K22" s="29">
        <v>650</v>
      </c>
      <c r="L22" s="29">
        <v>2</v>
      </c>
      <c r="M22" s="29">
        <v>1</v>
      </c>
      <c r="N22" s="22" t="s">
        <v>64</v>
      </c>
    </row>
    <row r="23" spans="1:16" ht="23.25" customHeight="1">
      <c r="A23" s="41"/>
      <c r="B23" s="40"/>
      <c r="C23" s="35">
        <v>14</v>
      </c>
      <c r="D23" s="31">
        <v>51</v>
      </c>
      <c r="E23" s="28" t="s">
        <v>83</v>
      </c>
      <c r="F23" s="10">
        <f t="shared" si="0"/>
        <v>714</v>
      </c>
      <c r="G23" s="10">
        <v>249</v>
      </c>
      <c r="H23" s="23">
        <f t="shared" si="1"/>
        <v>177786</v>
      </c>
      <c r="I23" s="23">
        <f t="shared" si="2"/>
        <v>177786</v>
      </c>
      <c r="J23" s="38" t="s">
        <v>199</v>
      </c>
      <c r="K23" s="29">
        <v>650</v>
      </c>
      <c r="L23" s="29">
        <v>2</v>
      </c>
      <c r="M23" s="29">
        <v>1</v>
      </c>
      <c r="N23" s="22" t="s">
        <v>64</v>
      </c>
    </row>
    <row r="24" spans="1:16" ht="23.25" customHeight="1">
      <c r="A24" s="41"/>
      <c r="B24" s="40"/>
      <c r="C24" s="35">
        <v>14</v>
      </c>
      <c r="D24" s="31">
        <v>65</v>
      </c>
      <c r="E24" s="28" t="s">
        <v>84</v>
      </c>
      <c r="F24" s="10">
        <f t="shared" si="0"/>
        <v>910</v>
      </c>
      <c r="G24" s="10">
        <v>249</v>
      </c>
      <c r="H24" s="23">
        <f t="shared" si="1"/>
        <v>226590</v>
      </c>
      <c r="I24" s="23">
        <f t="shared" si="2"/>
        <v>226590</v>
      </c>
      <c r="J24" s="38" t="s">
        <v>200</v>
      </c>
      <c r="K24" s="29">
        <v>3.5</v>
      </c>
      <c r="L24" s="29">
        <v>3</v>
      </c>
      <c r="M24" s="29">
        <v>1.8</v>
      </c>
      <c r="N24" s="22" t="s">
        <v>64</v>
      </c>
    </row>
    <row r="25" spans="1:16" ht="23.25" customHeight="1">
      <c r="A25" s="41"/>
      <c r="B25" s="40"/>
      <c r="C25" s="35">
        <v>14</v>
      </c>
      <c r="D25" s="31">
        <v>65</v>
      </c>
      <c r="E25" s="28" t="s">
        <v>85</v>
      </c>
      <c r="F25" s="10">
        <f t="shared" si="0"/>
        <v>910</v>
      </c>
      <c r="G25" s="10">
        <v>249</v>
      </c>
      <c r="H25" s="23">
        <f t="shared" si="1"/>
        <v>226590</v>
      </c>
      <c r="I25" s="23">
        <f t="shared" si="2"/>
        <v>226590</v>
      </c>
      <c r="J25" s="38" t="s">
        <v>201</v>
      </c>
      <c r="K25" s="29">
        <v>3.5</v>
      </c>
      <c r="L25" s="29">
        <v>3</v>
      </c>
      <c r="M25" s="29">
        <v>1.8</v>
      </c>
      <c r="N25" s="22" t="s">
        <v>64</v>
      </c>
    </row>
    <row r="26" spans="1:16" ht="23.25" customHeight="1">
      <c r="A26" s="41"/>
      <c r="B26" s="40"/>
      <c r="C26" s="35">
        <v>14</v>
      </c>
      <c r="D26" s="31">
        <v>65</v>
      </c>
      <c r="E26" s="28" t="s">
        <v>86</v>
      </c>
      <c r="F26" s="10">
        <f t="shared" si="0"/>
        <v>910</v>
      </c>
      <c r="G26" s="10">
        <v>249</v>
      </c>
      <c r="H26" s="23">
        <f t="shared" si="1"/>
        <v>226590</v>
      </c>
      <c r="I26" s="23">
        <f t="shared" si="2"/>
        <v>226590</v>
      </c>
      <c r="J26" s="38" t="s">
        <v>202</v>
      </c>
      <c r="K26" s="29">
        <v>21</v>
      </c>
      <c r="L26" s="29">
        <v>20</v>
      </c>
      <c r="M26" s="29">
        <v>2</v>
      </c>
      <c r="N26" s="22" t="s">
        <v>64</v>
      </c>
    </row>
    <row r="27" spans="1:16" ht="23.25" customHeight="1">
      <c r="A27" s="41">
        <v>7</v>
      </c>
      <c r="B27" s="40" t="s">
        <v>8</v>
      </c>
      <c r="C27" s="35">
        <v>14</v>
      </c>
      <c r="D27" s="31">
        <v>79</v>
      </c>
      <c r="E27" s="27" t="s">
        <v>87</v>
      </c>
      <c r="F27" s="10">
        <f t="shared" si="0"/>
        <v>1106</v>
      </c>
      <c r="G27" s="10">
        <v>249</v>
      </c>
      <c r="H27" s="23">
        <f t="shared" si="1"/>
        <v>275394</v>
      </c>
      <c r="I27" s="23">
        <f t="shared" si="2"/>
        <v>275394</v>
      </c>
      <c r="J27" s="38" t="s">
        <v>203</v>
      </c>
      <c r="K27" s="29">
        <v>25</v>
      </c>
      <c r="L27" s="29">
        <v>20</v>
      </c>
      <c r="M27" s="29">
        <v>2</v>
      </c>
      <c r="N27" s="22" t="s">
        <v>64</v>
      </c>
    </row>
    <row r="28" spans="1:16" ht="23.25" customHeight="1">
      <c r="A28" s="41"/>
      <c r="B28" s="40"/>
      <c r="C28" s="35">
        <v>14</v>
      </c>
      <c r="D28" s="31">
        <v>80</v>
      </c>
      <c r="E28" s="27" t="s">
        <v>88</v>
      </c>
      <c r="F28" s="10">
        <f t="shared" si="0"/>
        <v>1120</v>
      </c>
      <c r="G28" s="10">
        <v>249</v>
      </c>
      <c r="H28" s="23">
        <f t="shared" si="1"/>
        <v>278880</v>
      </c>
      <c r="I28" s="23">
        <f t="shared" si="2"/>
        <v>278880</v>
      </c>
      <c r="J28" s="38" t="s">
        <v>204</v>
      </c>
      <c r="K28" s="29">
        <v>25</v>
      </c>
      <c r="L28" s="29">
        <v>20</v>
      </c>
      <c r="M28" s="29">
        <v>2</v>
      </c>
      <c r="N28" s="22" t="s">
        <v>64</v>
      </c>
    </row>
    <row r="29" spans="1:16" ht="23.25" customHeight="1">
      <c r="A29" s="41"/>
      <c r="B29" s="40"/>
      <c r="C29" s="35">
        <v>14</v>
      </c>
      <c r="D29" s="31">
        <v>80</v>
      </c>
      <c r="E29" s="27" t="s">
        <v>89</v>
      </c>
      <c r="F29" s="10">
        <f t="shared" si="0"/>
        <v>1120</v>
      </c>
      <c r="G29" s="10">
        <v>249</v>
      </c>
      <c r="H29" s="23">
        <f t="shared" si="1"/>
        <v>278880</v>
      </c>
      <c r="I29" s="23">
        <f t="shared" si="2"/>
        <v>278880</v>
      </c>
      <c r="J29" s="38" t="s">
        <v>205</v>
      </c>
      <c r="K29" s="29">
        <v>25</v>
      </c>
      <c r="L29" s="29">
        <v>20</v>
      </c>
      <c r="M29" s="29">
        <v>2</v>
      </c>
      <c r="N29" s="22" t="s">
        <v>64</v>
      </c>
    </row>
    <row r="30" spans="1:16" ht="23.25" customHeight="1">
      <c r="A30" s="41"/>
      <c r="B30" s="40"/>
      <c r="C30" s="35">
        <v>14</v>
      </c>
      <c r="D30" s="31">
        <v>80</v>
      </c>
      <c r="E30" s="27" t="s">
        <v>90</v>
      </c>
      <c r="F30" s="10">
        <f t="shared" si="0"/>
        <v>1120</v>
      </c>
      <c r="G30" s="10">
        <v>249</v>
      </c>
      <c r="H30" s="23">
        <f t="shared" si="1"/>
        <v>278880</v>
      </c>
      <c r="I30" s="23">
        <f t="shared" si="2"/>
        <v>278880</v>
      </c>
      <c r="J30" s="38" t="s">
        <v>206</v>
      </c>
      <c r="K30" s="29">
        <v>25</v>
      </c>
      <c r="L30" s="29">
        <v>20</v>
      </c>
      <c r="M30" s="29">
        <v>2</v>
      </c>
      <c r="N30" s="22" t="s">
        <v>64</v>
      </c>
    </row>
    <row r="31" spans="1:16" ht="23.25" customHeight="1">
      <c r="A31" s="35">
        <v>8</v>
      </c>
      <c r="B31" s="36" t="s">
        <v>9</v>
      </c>
      <c r="C31" s="35">
        <v>14</v>
      </c>
      <c r="D31" s="31">
        <v>53</v>
      </c>
      <c r="E31" s="27" t="s">
        <v>91</v>
      </c>
      <c r="F31" s="10">
        <f t="shared" si="0"/>
        <v>742</v>
      </c>
      <c r="G31" s="10">
        <v>249</v>
      </c>
      <c r="H31" s="23">
        <f t="shared" si="1"/>
        <v>184758</v>
      </c>
      <c r="I31" s="23">
        <f t="shared" si="2"/>
        <v>184758</v>
      </c>
      <c r="J31" s="38" t="s">
        <v>207</v>
      </c>
      <c r="K31" s="29">
        <v>20</v>
      </c>
      <c r="L31" s="29">
        <v>17</v>
      </c>
      <c r="M31" s="29">
        <v>2</v>
      </c>
      <c r="N31" s="22" t="s">
        <v>64</v>
      </c>
    </row>
    <row r="32" spans="1:16" ht="23.25" customHeight="1">
      <c r="A32" s="41">
        <v>9</v>
      </c>
      <c r="B32" s="40" t="s">
        <v>16</v>
      </c>
      <c r="C32" s="35">
        <v>14</v>
      </c>
      <c r="D32" s="31">
        <v>29</v>
      </c>
      <c r="E32" s="27" t="s">
        <v>92</v>
      </c>
      <c r="F32" s="10">
        <f t="shared" si="0"/>
        <v>406</v>
      </c>
      <c r="G32" s="10">
        <v>249</v>
      </c>
      <c r="H32" s="23">
        <f t="shared" si="1"/>
        <v>101094</v>
      </c>
      <c r="I32" s="23">
        <f t="shared" si="2"/>
        <v>101094</v>
      </c>
      <c r="J32" s="38" t="s">
        <v>208</v>
      </c>
      <c r="K32" s="29">
        <v>400</v>
      </c>
      <c r="L32" s="29">
        <v>2</v>
      </c>
      <c r="M32" s="29">
        <v>1</v>
      </c>
      <c r="N32" s="22" t="s">
        <v>64</v>
      </c>
    </row>
    <row r="33" spans="1:14" ht="23.25" customHeight="1">
      <c r="A33" s="41"/>
      <c r="B33" s="40"/>
      <c r="C33" s="35">
        <v>14</v>
      </c>
      <c r="D33" s="31">
        <v>30</v>
      </c>
      <c r="E33" s="27" t="s">
        <v>93</v>
      </c>
      <c r="F33" s="10">
        <f t="shared" si="0"/>
        <v>420</v>
      </c>
      <c r="G33" s="10">
        <v>249</v>
      </c>
      <c r="H33" s="23">
        <f t="shared" si="1"/>
        <v>104580</v>
      </c>
      <c r="I33" s="23">
        <f t="shared" si="2"/>
        <v>104580</v>
      </c>
      <c r="J33" s="38" t="s">
        <v>209</v>
      </c>
      <c r="K33" s="29">
        <v>400</v>
      </c>
      <c r="L33" s="29">
        <v>2</v>
      </c>
      <c r="M33" s="29">
        <v>1</v>
      </c>
      <c r="N33" s="22" t="s">
        <v>64</v>
      </c>
    </row>
    <row r="34" spans="1:14" ht="23.25" customHeight="1">
      <c r="A34" s="41"/>
      <c r="B34" s="40"/>
      <c r="C34" s="35">
        <v>14</v>
      </c>
      <c r="D34" s="31">
        <v>30</v>
      </c>
      <c r="E34" s="27" t="s">
        <v>94</v>
      </c>
      <c r="F34" s="10">
        <f t="shared" si="0"/>
        <v>420</v>
      </c>
      <c r="G34" s="10">
        <v>249</v>
      </c>
      <c r="H34" s="23">
        <f t="shared" si="1"/>
        <v>104580</v>
      </c>
      <c r="I34" s="23">
        <f t="shared" si="2"/>
        <v>104580</v>
      </c>
      <c r="J34" s="38" t="s">
        <v>210</v>
      </c>
      <c r="K34" s="29">
        <v>400</v>
      </c>
      <c r="L34" s="29">
        <v>2</v>
      </c>
      <c r="M34" s="29">
        <v>1</v>
      </c>
      <c r="N34" s="22" t="s">
        <v>64</v>
      </c>
    </row>
    <row r="35" spans="1:14" ht="23.25" customHeight="1">
      <c r="A35" s="41"/>
      <c r="B35" s="40"/>
      <c r="C35" s="35">
        <v>14</v>
      </c>
      <c r="D35" s="31">
        <v>30</v>
      </c>
      <c r="E35" s="27" t="s">
        <v>95</v>
      </c>
      <c r="F35" s="10">
        <f t="shared" si="0"/>
        <v>420</v>
      </c>
      <c r="G35" s="10">
        <v>249</v>
      </c>
      <c r="H35" s="23">
        <f t="shared" si="1"/>
        <v>104580</v>
      </c>
      <c r="I35" s="23">
        <f t="shared" si="2"/>
        <v>104580</v>
      </c>
      <c r="J35" s="38" t="s">
        <v>211</v>
      </c>
      <c r="K35" s="29">
        <v>400</v>
      </c>
      <c r="L35" s="29">
        <v>2</v>
      </c>
      <c r="M35" s="29">
        <v>1</v>
      </c>
      <c r="N35" s="22" t="s">
        <v>64</v>
      </c>
    </row>
    <row r="36" spans="1:14" ht="23.25" customHeight="1">
      <c r="A36" s="41"/>
      <c r="B36" s="40"/>
      <c r="C36" s="35">
        <v>14</v>
      </c>
      <c r="D36" s="31">
        <v>30</v>
      </c>
      <c r="E36" s="27" t="s">
        <v>96</v>
      </c>
      <c r="F36" s="10">
        <f t="shared" si="0"/>
        <v>420</v>
      </c>
      <c r="G36" s="10">
        <v>249</v>
      </c>
      <c r="H36" s="23">
        <f t="shared" si="1"/>
        <v>104580</v>
      </c>
      <c r="I36" s="23">
        <f t="shared" si="2"/>
        <v>104580</v>
      </c>
      <c r="J36" s="38" t="s">
        <v>212</v>
      </c>
      <c r="K36" s="29">
        <v>400</v>
      </c>
      <c r="L36" s="29">
        <v>2</v>
      </c>
      <c r="M36" s="29">
        <v>1</v>
      </c>
      <c r="N36" s="22" t="s">
        <v>64</v>
      </c>
    </row>
    <row r="37" spans="1:14" ht="23.25" customHeight="1">
      <c r="A37" s="35">
        <v>10</v>
      </c>
      <c r="B37" s="36" t="s">
        <v>17</v>
      </c>
      <c r="C37" s="35">
        <v>14</v>
      </c>
      <c r="D37" s="31">
        <v>84</v>
      </c>
      <c r="E37" s="27" t="s">
        <v>97</v>
      </c>
      <c r="F37" s="10">
        <f t="shared" si="0"/>
        <v>1176</v>
      </c>
      <c r="G37" s="10">
        <v>249</v>
      </c>
      <c r="H37" s="23">
        <f t="shared" si="1"/>
        <v>292824</v>
      </c>
      <c r="I37" s="23">
        <f t="shared" si="2"/>
        <v>292824</v>
      </c>
      <c r="J37" s="38" t="s">
        <v>213</v>
      </c>
      <c r="K37" s="29">
        <v>25</v>
      </c>
      <c r="L37" s="29">
        <v>22</v>
      </c>
      <c r="M37" s="29">
        <v>2</v>
      </c>
      <c r="N37" s="22" t="s">
        <v>64</v>
      </c>
    </row>
    <row r="38" spans="1:14" ht="23.25" customHeight="1">
      <c r="A38" s="41">
        <v>11</v>
      </c>
      <c r="B38" s="40" t="s">
        <v>18</v>
      </c>
      <c r="C38" s="35">
        <v>14</v>
      </c>
      <c r="D38" s="31">
        <v>57</v>
      </c>
      <c r="E38" s="28" t="s">
        <v>98</v>
      </c>
      <c r="F38" s="10">
        <f t="shared" si="0"/>
        <v>798</v>
      </c>
      <c r="G38" s="10">
        <v>249</v>
      </c>
      <c r="H38" s="23">
        <f t="shared" si="1"/>
        <v>198702</v>
      </c>
      <c r="I38" s="23">
        <f t="shared" si="2"/>
        <v>198702</v>
      </c>
      <c r="J38" s="38" t="s">
        <v>214</v>
      </c>
      <c r="K38" s="29">
        <v>5</v>
      </c>
      <c r="L38" s="29">
        <v>3</v>
      </c>
      <c r="M38" s="29">
        <v>2</v>
      </c>
      <c r="N38" s="22" t="s">
        <v>64</v>
      </c>
    </row>
    <row r="39" spans="1:14" ht="23.25" customHeight="1">
      <c r="A39" s="41"/>
      <c r="B39" s="40"/>
      <c r="C39" s="35">
        <v>14</v>
      </c>
      <c r="D39" s="31">
        <v>58</v>
      </c>
      <c r="E39" s="28" t="s">
        <v>99</v>
      </c>
      <c r="F39" s="10">
        <f t="shared" si="0"/>
        <v>812</v>
      </c>
      <c r="G39" s="10">
        <v>249</v>
      </c>
      <c r="H39" s="23">
        <f t="shared" si="1"/>
        <v>202188</v>
      </c>
      <c r="I39" s="23">
        <f t="shared" si="2"/>
        <v>202188</v>
      </c>
      <c r="J39" s="38" t="s">
        <v>215</v>
      </c>
      <c r="K39" s="29">
        <v>5</v>
      </c>
      <c r="L39" s="29">
        <v>3</v>
      </c>
      <c r="M39" s="29">
        <v>2</v>
      </c>
      <c r="N39" s="22" t="s">
        <v>64</v>
      </c>
    </row>
    <row r="40" spans="1:14" ht="23.25" customHeight="1">
      <c r="A40" s="41">
        <v>12</v>
      </c>
      <c r="B40" s="40" t="s">
        <v>19</v>
      </c>
      <c r="C40" s="35">
        <v>14</v>
      </c>
      <c r="D40" s="31">
        <v>75</v>
      </c>
      <c r="E40" s="27" t="s">
        <v>100</v>
      </c>
      <c r="F40" s="10">
        <f t="shared" si="0"/>
        <v>1050</v>
      </c>
      <c r="G40" s="10">
        <v>249</v>
      </c>
      <c r="H40" s="23">
        <f t="shared" si="1"/>
        <v>261450</v>
      </c>
      <c r="I40" s="23">
        <f t="shared" si="2"/>
        <v>261450</v>
      </c>
      <c r="J40" s="38" t="s">
        <v>216</v>
      </c>
      <c r="K40" s="29">
        <v>24</v>
      </c>
      <c r="L40" s="29">
        <v>20</v>
      </c>
      <c r="M40" s="29">
        <v>2</v>
      </c>
      <c r="N40" s="22" t="s">
        <v>64</v>
      </c>
    </row>
    <row r="41" spans="1:14" ht="23.25" customHeight="1">
      <c r="A41" s="41"/>
      <c r="B41" s="40"/>
      <c r="C41" s="35">
        <v>14</v>
      </c>
      <c r="D41" s="31">
        <v>43</v>
      </c>
      <c r="E41" s="27" t="s">
        <v>101</v>
      </c>
      <c r="F41" s="10">
        <f t="shared" si="0"/>
        <v>602</v>
      </c>
      <c r="G41" s="10">
        <v>249</v>
      </c>
      <c r="H41" s="23">
        <f t="shared" si="1"/>
        <v>149898</v>
      </c>
      <c r="I41" s="23">
        <f t="shared" si="2"/>
        <v>149898</v>
      </c>
      <c r="J41" s="38" t="s">
        <v>217</v>
      </c>
      <c r="K41" s="29">
        <v>300</v>
      </c>
      <c r="L41" s="29">
        <v>2</v>
      </c>
      <c r="M41" s="29">
        <v>1</v>
      </c>
      <c r="N41" s="22" t="s">
        <v>64</v>
      </c>
    </row>
    <row r="42" spans="1:14" ht="23.25" customHeight="1">
      <c r="A42" s="41"/>
      <c r="B42" s="40"/>
      <c r="C42" s="35">
        <v>14</v>
      </c>
      <c r="D42" s="31">
        <v>75</v>
      </c>
      <c r="E42" s="27" t="s">
        <v>65</v>
      </c>
      <c r="F42" s="10">
        <f t="shared" si="0"/>
        <v>1050</v>
      </c>
      <c r="G42" s="10">
        <v>249</v>
      </c>
      <c r="H42" s="23">
        <f t="shared" si="1"/>
        <v>261450</v>
      </c>
      <c r="I42" s="23">
        <f t="shared" si="2"/>
        <v>261450</v>
      </c>
      <c r="J42" s="38" t="s">
        <v>218</v>
      </c>
      <c r="K42" s="29">
        <v>3</v>
      </c>
      <c r="L42" s="29">
        <v>3</v>
      </c>
      <c r="M42" s="29">
        <v>1.8</v>
      </c>
      <c r="N42" s="22" t="s">
        <v>64</v>
      </c>
    </row>
    <row r="43" spans="1:14" ht="23.25" customHeight="1">
      <c r="A43" s="41"/>
      <c r="B43" s="40"/>
      <c r="C43" s="35">
        <v>14</v>
      </c>
      <c r="D43" s="31">
        <v>75</v>
      </c>
      <c r="E43" s="27" t="s">
        <v>102</v>
      </c>
      <c r="F43" s="10">
        <f t="shared" si="0"/>
        <v>1050</v>
      </c>
      <c r="G43" s="10">
        <v>249</v>
      </c>
      <c r="H43" s="23">
        <f t="shared" si="1"/>
        <v>261450</v>
      </c>
      <c r="I43" s="23">
        <f t="shared" si="2"/>
        <v>261450</v>
      </c>
      <c r="J43" s="38" t="s">
        <v>219</v>
      </c>
      <c r="K43" s="29">
        <v>190</v>
      </c>
      <c r="L43" s="29">
        <v>1</v>
      </c>
      <c r="M43" s="29">
        <v>1</v>
      </c>
      <c r="N43" s="22" t="s">
        <v>64</v>
      </c>
    </row>
    <row r="44" spans="1:14" ht="23.25" customHeight="1">
      <c r="A44" s="41"/>
      <c r="B44" s="40"/>
      <c r="C44" s="35">
        <v>14</v>
      </c>
      <c r="D44" s="31">
        <v>75</v>
      </c>
      <c r="E44" s="27" t="s">
        <v>103</v>
      </c>
      <c r="F44" s="10">
        <f t="shared" si="0"/>
        <v>1050</v>
      </c>
      <c r="G44" s="10">
        <v>249</v>
      </c>
      <c r="H44" s="23">
        <f t="shared" si="1"/>
        <v>261450</v>
      </c>
      <c r="I44" s="23">
        <f t="shared" si="2"/>
        <v>261450</v>
      </c>
      <c r="J44" s="38" t="s">
        <v>220</v>
      </c>
      <c r="K44" s="29">
        <v>190</v>
      </c>
      <c r="L44" s="29">
        <v>1</v>
      </c>
      <c r="M44" s="29">
        <v>1</v>
      </c>
      <c r="N44" s="22" t="s">
        <v>64</v>
      </c>
    </row>
    <row r="45" spans="1:14" ht="27" customHeight="1">
      <c r="A45" s="41">
        <v>13</v>
      </c>
      <c r="B45" s="40" t="s">
        <v>20</v>
      </c>
      <c r="C45" s="35">
        <v>14</v>
      </c>
      <c r="D45" s="31">
        <v>75</v>
      </c>
      <c r="E45" s="27" t="s">
        <v>104</v>
      </c>
      <c r="F45" s="10">
        <f t="shared" si="0"/>
        <v>1050</v>
      </c>
      <c r="G45" s="10">
        <v>249</v>
      </c>
      <c r="H45" s="23">
        <f t="shared" si="1"/>
        <v>261450</v>
      </c>
      <c r="I45" s="23">
        <f t="shared" si="2"/>
        <v>261450</v>
      </c>
      <c r="J45" s="38" t="s">
        <v>221</v>
      </c>
      <c r="K45" s="29">
        <v>4</v>
      </c>
      <c r="L45" s="29">
        <v>3</v>
      </c>
      <c r="M45" s="29">
        <v>1.6</v>
      </c>
      <c r="N45" s="22" t="s">
        <v>64</v>
      </c>
    </row>
    <row r="46" spans="1:14" ht="27" customHeight="1">
      <c r="A46" s="41"/>
      <c r="B46" s="40"/>
      <c r="C46" s="35">
        <v>14</v>
      </c>
      <c r="D46" s="31">
        <v>76</v>
      </c>
      <c r="E46" s="27" t="s">
        <v>105</v>
      </c>
      <c r="F46" s="10">
        <f t="shared" si="0"/>
        <v>1064</v>
      </c>
      <c r="G46" s="10">
        <v>249</v>
      </c>
      <c r="H46" s="23">
        <f t="shared" si="1"/>
        <v>264936</v>
      </c>
      <c r="I46" s="23">
        <f t="shared" si="2"/>
        <v>264936</v>
      </c>
      <c r="J46" s="38" t="s">
        <v>222</v>
      </c>
      <c r="K46" s="29">
        <v>4</v>
      </c>
      <c r="L46" s="29">
        <v>3</v>
      </c>
      <c r="M46" s="29">
        <v>1.6</v>
      </c>
      <c r="N46" s="22" t="s">
        <v>64</v>
      </c>
    </row>
    <row r="47" spans="1:14" ht="27" customHeight="1">
      <c r="A47" s="41">
        <v>14</v>
      </c>
      <c r="B47" s="40" t="s">
        <v>14</v>
      </c>
      <c r="C47" s="35">
        <v>14</v>
      </c>
      <c r="D47" s="31">
        <v>52</v>
      </c>
      <c r="E47" s="27" t="s">
        <v>106</v>
      </c>
      <c r="F47" s="10">
        <f t="shared" si="0"/>
        <v>728</v>
      </c>
      <c r="G47" s="10">
        <v>249</v>
      </c>
      <c r="H47" s="23">
        <f t="shared" si="1"/>
        <v>181272</v>
      </c>
      <c r="I47" s="23">
        <f t="shared" si="2"/>
        <v>181272</v>
      </c>
      <c r="J47" s="38" t="s">
        <v>223</v>
      </c>
      <c r="K47" s="29">
        <v>3</v>
      </c>
      <c r="L47" s="29">
        <v>2.5</v>
      </c>
      <c r="M47" s="29">
        <v>1.8</v>
      </c>
      <c r="N47" s="22" t="s">
        <v>64</v>
      </c>
    </row>
    <row r="48" spans="1:14" ht="27" customHeight="1">
      <c r="A48" s="41"/>
      <c r="B48" s="40"/>
      <c r="C48" s="35">
        <v>14</v>
      </c>
      <c r="D48" s="31">
        <v>53</v>
      </c>
      <c r="E48" s="27" t="s">
        <v>66</v>
      </c>
      <c r="F48" s="10">
        <f t="shared" si="0"/>
        <v>742</v>
      </c>
      <c r="G48" s="10">
        <v>249</v>
      </c>
      <c r="H48" s="23">
        <f t="shared" si="1"/>
        <v>184758</v>
      </c>
      <c r="I48" s="23">
        <f t="shared" si="2"/>
        <v>184758</v>
      </c>
      <c r="J48" s="38" t="s">
        <v>224</v>
      </c>
      <c r="K48" s="29">
        <v>3</v>
      </c>
      <c r="L48" s="29">
        <v>2.5</v>
      </c>
      <c r="M48" s="29">
        <v>1.8</v>
      </c>
      <c r="N48" s="22" t="s">
        <v>64</v>
      </c>
    </row>
    <row r="49" spans="1:14" ht="27" customHeight="1">
      <c r="A49" s="41">
        <v>15</v>
      </c>
      <c r="B49" s="40" t="s">
        <v>55</v>
      </c>
      <c r="C49" s="35">
        <v>14</v>
      </c>
      <c r="D49" s="31">
        <v>63</v>
      </c>
      <c r="E49" s="27" t="s">
        <v>107</v>
      </c>
      <c r="F49" s="10">
        <f t="shared" si="0"/>
        <v>882</v>
      </c>
      <c r="G49" s="10">
        <v>249</v>
      </c>
      <c r="H49" s="23">
        <f t="shared" si="1"/>
        <v>219618</v>
      </c>
      <c r="I49" s="23">
        <f t="shared" si="2"/>
        <v>219618</v>
      </c>
      <c r="J49" s="38" t="s">
        <v>225</v>
      </c>
      <c r="K49" s="29">
        <v>20.5</v>
      </c>
      <c r="L49" s="29">
        <v>20</v>
      </c>
      <c r="M49" s="29">
        <v>2</v>
      </c>
      <c r="N49" s="22" t="s">
        <v>64</v>
      </c>
    </row>
    <row r="50" spans="1:14" ht="27" customHeight="1">
      <c r="A50" s="41"/>
      <c r="B50" s="40"/>
      <c r="C50" s="35">
        <v>14</v>
      </c>
      <c r="D50" s="31">
        <v>64</v>
      </c>
      <c r="E50" s="27" t="s">
        <v>108</v>
      </c>
      <c r="F50" s="10">
        <f t="shared" si="0"/>
        <v>896</v>
      </c>
      <c r="G50" s="10">
        <v>249</v>
      </c>
      <c r="H50" s="23">
        <f t="shared" si="1"/>
        <v>223104</v>
      </c>
      <c r="I50" s="23">
        <f t="shared" si="2"/>
        <v>223104</v>
      </c>
      <c r="J50" s="38" t="s">
        <v>226</v>
      </c>
      <c r="K50" s="29">
        <v>830</v>
      </c>
      <c r="L50" s="29">
        <v>2</v>
      </c>
      <c r="M50" s="29">
        <v>1</v>
      </c>
      <c r="N50" s="22" t="s">
        <v>64</v>
      </c>
    </row>
    <row r="51" spans="1:14" ht="27" customHeight="1">
      <c r="A51" s="41"/>
      <c r="B51" s="40"/>
      <c r="C51" s="35">
        <v>14</v>
      </c>
      <c r="D51" s="31">
        <v>50</v>
      </c>
      <c r="E51" s="27" t="s">
        <v>109</v>
      </c>
      <c r="F51" s="10">
        <f t="shared" si="0"/>
        <v>700</v>
      </c>
      <c r="G51" s="10">
        <v>249</v>
      </c>
      <c r="H51" s="23">
        <f t="shared" si="1"/>
        <v>174300</v>
      </c>
      <c r="I51" s="23">
        <f t="shared" si="2"/>
        <v>174300</v>
      </c>
      <c r="J51" s="38" t="s">
        <v>227</v>
      </c>
      <c r="K51" s="29">
        <v>650</v>
      </c>
      <c r="L51" s="29">
        <v>2</v>
      </c>
      <c r="M51" s="29">
        <v>1</v>
      </c>
      <c r="N51" s="22" t="s">
        <v>64</v>
      </c>
    </row>
    <row r="52" spans="1:14" ht="27" customHeight="1">
      <c r="A52" s="41">
        <v>16</v>
      </c>
      <c r="B52" s="40" t="s">
        <v>22</v>
      </c>
      <c r="C52" s="35">
        <v>14</v>
      </c>
      <c r="D52" s="31">
        <v>64</v>
      </c>
      <c r="E52" s="36" t="s">
        <v>110</v>
      </c>
      <c r="F52" s="10">
        <f t="shared" si="0"/>
        <v>896</v>
      </c>
      <c r="G52" s="10">
        <v>249</v>
      </c>
      <c r="H52" s="23">
        <f t="shared" si="1"/>
        <v>223104</v>
      </c>
      <c r="I52" s="23">
        <f t="shared" si="2"/>
        <v>223104</v>
      </c>
      <c r="J52" s="38" t="s">
        <v>228</v>
      </c>
      <c r="K52" s="29">
        <v>820</v>
      </c>
      <c r="L52" s="29">
        <v>2</v>
      </c>
      <c r="M52" s="29">
        <v>1</v>
      </c>
      <c r="N52" s="22" t="s">
        <v>64</v>
      </c>
    </row>
    <row r="53" spans="1:14" ht="27" customHeight="1">
      <c r="A53" s="41"/>
      <c r="B53" s="40"/>
      <c r="C53" s="35">
        <v>14</v>
      </c>
      <c r="D53" s="31">
        <v>200</v>
      </c>
      <c r="E53" s="36" t="s">
        <v>111</v>
      </c>
      <c r="F53" s="10">
        <f t="shared" si="0"/>
        <v>2800</v>
      </c>
      <c r="G53" s="10">
        <v>249</v>
      </c>
      <c r="H53" s="23">
        <f t="shared" si="1"/>
        <v>697200</v>
      </c>
      <c r="I53" s="23">
        <f t="shared" si="2"/>
        <v>697200</v>
      </c>
      <c r="J53" s="38" t="s">
        <v>229</v>
      </c>
      <c r="K53" s="29">
        <v>1.8</v>
      </c>
      <c r="L53" s="29">
        <v>1.5</v>
      </c>
      <c r="M53" s="29">
        <v>1.5</v>
      </c>
      <c r="N53" s="22" t="s">
        <v>64</v>
      </c>
    </row>
    <row r="54" spans="1:14" ht="27" customHeight="1">
      <c r="A54" s="41">
        <v>17</v>
      </c>
      <c r="B54" s="40" t="s">
        <v>10</v>
      </c>
      <c r="C54" s="35">
        <v>14</v>
      </c>
      <c r="D54" s="31">
        <v>90</v>
      </c>
      <c r="E54" s="27" t="s">
        <v>112</v>
      </c>
      <c r="F54" s="10">
        <f t="shared" si="0"/>
        <v>1260</v>
      </c>
      <c r="G54" s="10">
        <v>249</v>
      </c>
      <c r="H54" s="23">
        <f t="shared" si="1"/>
        <v>313740</v>
      </c>
      <c r="I54" s="23">
        <f t="shared" si="2"/>
        <v>313740</v>
      </c>
      <c r="J54" s="38" t="s">
        <v>230</v>
      </c>
      <c r="K54" s="29">
        <v>238</v>
      </c>
      <c r="L54" s="29">
        <v>10</v>
      </c>
      <c r="M54" s="29">
        <v>0.5</v>
      </c>
      <c r="N54" s="22" t="s">
        <v>64</v>
      </c>
    </row>
    <row r="55" spans="1:14" ht="27" customHeight="1">
      <c r="A55" s="41"/>
      <c r="B55" s="40"/>
      <c r="C55" s="35">
        <v>14</v>
      </c>
      <c r="D55" s="31">
        <v>90</v>
      </c>
      <c r="E55" s="27" t="s">
        <v>113</v>
      </c>
      <c r="F55" s="10">
        <f t="shared" si="0"/>
        <v>1260</v>
      </c>
      <c r="G55" s="10">
        <v>249</v>
      </c>
      <c r="H55" s="23">
        <f t="shared" si="1"/>
        <v>313740</v>
      </c>
      <c r="I55" s="23">
        <f t="shared" si="2"/>
        <v>313740</v>
      </c>
      <c r="J55" s="38" t="s">
        <v>231</v>
      </c>
      <c r="K55" s="29">
        <v>238</v>
      </c>
      <c r="L55" s="29">
        <v>10</v>
      </c>
      <c r="M55" s="29">
        <v>0.5</v>
      </c>
      <c r="N55" s="22" t="s">
        <v>64</v>
      </c>
    </row>
    <row r="56" spans="1:14" ht="27" customHeight="1">
      <c r="A56" s="41">
        <v>18</v>
      </c>
      <c r="B56" s="40" t="s">
        <v>57</v>
      </c>
      <c r="C56" s="35">
        <v>14</v>
      </c>
      <c r="D56" s="31">
        <v>68</v>
      </c>
      <c r="E56" s="26" t="s">
        <v>114</v>
      </c>
      <c r="F56" s="10">
        <f t="shared" si="0"/>
        <v>952</v>
      </c>
      <c r="G56" s="10">
        <v>249</v>
      </c>
      <c r="H56" s="23">
        <f t="shared" si="1"/>
        <v>237048</v>
      </c>
      <c r="I56" s="23">
        <f t="shared" si="2"/>
        <v>237048</v>
      </c>
      <c r="J56" s="38" t="s">
        <v>232</v>
      </c>
      <c r="K56" s="29">
        <v>22</v>
      </c>
      <c r="L56" s="29">
        <v>20</v>
      </c>
      <c r="M56" s="29">
        <v>2</v>
      </c>
      <c r="N56" s="22" t="s">
        <v>64</v>
      </c>
    </row>
    <row r="57" spans="1:14" ht="27" customHeight="1">
      <c r="A57" s="41"/>
      <c r="B57" s="40"/>
      <c r="C57" s="35">
        <v>14</v>
      </c>
      <c r="D57" s="31">
        <v>50</v>
      </c>
      <c r="E57" s="26" t="s">
        <v>115</v>
      </c>
      <c r="F57" s="10">
        <f t="shared" si="0"/>
        <v>700</v>
      </c>
      <c r="G57" s="10">
        <v>249</v>
      </c>
      <c r="H57" s="23">
        <f t="shared" si="1"/>
        <v>174300</v>
      </c>
      <c r="I57" s="23">
        <f t="shared" si="2"/>
        <v>174300</v>
      </c>
      <c r="J57" s="38" t="s">
        <v>233</v>
      </c>
      <c r="K57" s="32" t="s">
        <v>178</v>
      </c>
      <c r="L57" s="29"/>
      <c r="M57" s="29"/>
      <c r="N57" s="22" t="s">
        <v>64</v>
      </c>
    </row>
    <row r="58" spans="1:14" ht="27" customHeight="1">
      <c r="A58" s="35">
        <v>19</v>
      </c>
      <c r="B58" s="36" t="s">
        <v>21</v>
      </c>
      <c r="C58" s="35">
        <v>14</v>
      </c>
      <c r="D58" s="31">
        <v>262</v>
      </c>
      <c r="E58" s="27" t="s">
        <v>116</v>
      </c>
      <c r="F58" s="10">
        <f t="shared" si="0"/>
        <v>3668</v>
      </c>
      <c r="G58" s="10">
        <v>249</v>
      </c>
      <c r="H58" s="23">
        <f t="shared" si="1"/>
        <v>913332</v>
      </c>
      <c r="I58" s="23">
        <f t="shared" si="2"/>
        <v>913332</v>
      </c>
      <c r="J58" s="38" t="s">
        <v>234</v>
      </c>
      <c r="K58" s="46" t="s">
        <v>179</v>
      </c>
      <c r="L58" s="46"/>
      <c r="M58" s="46"/>
      <c r="N58" s="22" t="s">
        <v>64</v>
      </c>
    </row>
    <row r="59" spans="1:14" s="9" customFormat="1" ht="27" customHeight="1">
      <c r="A59" s="35">
        <v>20</v>
      </c>
      <c r="B59" s="36" t="s">
        <v>23</v>
      </c>
      <c r="C59" s="35">
        <v>14</v>
      </c>
      <c r="D59" s="31">
        <v>49</v>
      </c>
      <c r="E59" s="27" t="s">
        <v>117</v>
      </c>
      <c r="F59" s="10">
        <f t="shared" si="0"/>
        <v>686</v>
      </c>
      <c r="G59" s="10">
        <v>249</v>
      </c>
      <c r="H59" s="23">
        <f t="shared" si="1"/>
        <v>170814</v>
      </c>
      <c r="I59" s="23">
        <f t="shared" si="2"/>
        <v>170814</v>
      </c>
      <c r="J59" s="38" t="s">
        <v>235</v>
      </c>
      <c r="K59" s="29">
        <v>200</v>
      </c>
      <c r="L59" s="29">
        <v>2</v>
      </c>
      <c r="M59" s="29">
        <v>1</v>
      </c>
      <c r="N59" s="22" t="s">
        <v>64</v>
      </c>
    </row>
    <row r="60" spans="1:14" s="9" customFormat="1" ht="27" customHeight="1">
      <c r="A60" s="41">
        <v>21</v>
      </c>
      <c r="B60" s="40" t="s">
        <v>24</v>
      </c>
      <c r="C60" s="35">
        <v>14</v>
      </c>
      <c r="D60" s="31">
        <v>105</v>
      </c>
      <c r="E60" s="36" t="s">
        <v>118</v>
      </c>
      <c r="F60" s="10">
        <f t="shared" si="0"/>
        <v>1470</v>
      </c>
      <c r="G60" s="10">
        <v>249</v>
      </c>
      <c r="H60" s="23">
        <f t="shared" si="1"/>
        <v>366030</v>
      </c>
      <c r="I60" s="23">
        <f t="shared" si="2"/>
        <v>366030</v>
      </c>
      <c r="J60" s="38" t="s">
        <v>236</v>
      </c>
      <c r="K60" s="29">
        <v>400</v>
      </c>
      <c r="L60" s="29">
        <v>5</v>
      </c>
      <c r="M60" s="29">
        <v>1</v>
      </c>
      <c r="N60" s="22" t="s">
        <v>64</v>
      </c>
    </row>
    <row r="61" spans="1:14" s="9" customFormat="1" ht="27" customHeight="1">
      <c r="A61" s="41"/>
      <c r="B61" s="40"/>
      <c r="C61" s="35">
        <v>14</v>
      </c>
      <c r="D61" s="31">
        <v>105</v>
      </c>
      <c r="E61" s="36" t="s">
        <v>119</v>
      </c>
      <c r="F61" s="10">
        <f t="shared" si="0"/>
        <v>1470</v>
      </c>
      <c r="G61" s="10">
        <v>249</v>
      </c>
      <c r="H61" s="23">
        <f t="shared" si="1"/>
        <v>366030</v>
      </c>
      <c r="I61" s="23">
        <f t="shared" si="2"/>
        <v>366030</v>
      </c>
      <c r="J61" s="38" t="s">
        <v>237</v>
      </c>
      <c r="K61" s="29">
        <v>400</v>
      </c>
      <c r="L61" s="29">
        <v>5</v>
      </c>
      <c r="M61" s="29">
        <v>1</v>
      </c>
      <c r="N61" s="22" t="s">
        <v>64</v>
      </c>
    </row>
    <row r="62" spans="1:14" s="9" customFormat="1" ht="27" customHeight="1">
      <c r="A62" s="41"/>
      <c r="B62" s="40"/>
      <c r="C62" s="35">
        <v>14</v>
      </c>
      <c r="D62" s="31">
        <v>105</v>
      </c>
      <c r="E62" s="36" t="s">
        <v>120</v>
      </c>
      <c r="F62" s="10">
        <f t="shared" si="0"/>
        <v>1470</v>
      </c>
      <c r="G62" s="10">
        <v>249</v>
      </c>
      <c r="H62" s="23">
        <f t="shared" si="1"/>
        <v>366030</v>
      </c>
      <c r="I62" s="23">
        <f t="shared" si="2"/>
        <v>366030</v>
      </c>
      <c r="J62" s="38" t="s">
        <v>238</v>
      </c>
      <c r="K62" s="29">
        <v>400</v>
      </c>
      <c r="L62" s="29">
        <v>5</v>
      </c>
      <c r="M62" s="29">
        <v>1</v>
      </c>
      <c r="N62" s="22" t="s">
        <v>64</v>
      </c>
    </row>
    <row r="63" spans="1:14" s="9" customFormat="1" ht="27" customHeight="1">
      <c r="A63" s="41"/>
      <c r="B63" s="40"/>
      <c r="C63" s="35">
        <v>14</v>
      </c>
      <c r="D63" s="31">
        <v>105</v>
      </c>
      <c r="E63" s="36" t="s">
        <v>121</v>
      </c>
      <c r="F63" s="10">
        <f t="shared" si="0"/>
        <v>1470</v>
      </c>
      <c r="G63" s="10">
        <v>249</v>
      </c>
      <c r="H63" s="23">
        <f t="shared" si="1"/>
        <v>366030</v>
      </c>
      <c r="I63" s="23">
        <f t="shared" si="2"/>
        <v>366030</v>
      </c>
      <c r="J63" s="38" t="s">
        <v>239</v>
      </c>
      <c r="K63" s="29">
        <v>400</v>
      </c>
      <c r="L63" s="29">
        <v>5</v>
      </c>
      <c r="M63" s="29">
        <v>1</v>
      </c>
      <c r="N63" s="22" t="s">
        <v>64</v>
      </c>
    </row>
    <row r="64" spans="1:14" s="9" customFormat="1" ht="27" customHeight="1">
      <c r="A64" s="41"/>
      <c r="B64" s="40"/>
      <c r="C64" s="35">
        <v>14</v>
      </c>
      <c r="D64" s="31">
        <v>106</v>
      </c>
      <c r="E64" s="36" t="s">
        <v>122</v>
      </c>
      <c r="F64" s="10">
        <f t="shared" si="0"/>
        <v>1484</v>
      </c>
      <c r="G64" s="10">
        <v>249</v>
      </c>
      <c r="H64" s="23">
        <f t="shared" si="1"/>
        <v>369516</v>
      </c>
      <c r="I64" s="23">
        <f t="shared" si="2"/>
        <v>369516</v>
      </c>
      <c r="J64" s="38" t="s">
        <v>240</v>
      </c>
      <c r="K64" s="29">
        <v>25</v>
      </c>
      <c r="L64" s="29">
        <v>10</v>
      </c>
      <c r="M64" s="29">
        <v>1.5</v>
      </c>
      <c r="N64" s="22" t="s">
        <v>64</v>
      </c>
    </row>
    <row r="65" spans="1:14" s="9" customFormat="1" ht="24" customHeight="1">
      <c r="A65" s="41">
        <v>22</v>
      </c>
      <c r="B65" s="40" t="s">
        <v>25</v>
      </c>
      <c r="C65" s="35">
        <v>14</v>
      </c>
      <c r="D65" s="31">
        <v>82</v>
      </c>
      <c r="E65" s="27" t="s">
        <v>123</v>
      </c>
      <c r="F65" s="10">
        <f t="shared" si="0"/>
        <v>1148</v>
      </c>
      <c r="G65" s="10">
        <v>249</v>
      </c>
      <c r="H65" s="23">
        <f t="shared" si="1"/>
        <v>285852</v>
      </c>
      <c r="I65" s="23">
        <f t="shared" si="2"/>
        <v>285852</v>
      </c>
      <c r="J65" s="38" t="s">
        <v>241</v>
      </c>
      <c r="K65" s="29">
        <v>4</v>
      </c>
      <c r="L65" s="29">
        <v>2</v>
      </c>
      <c r="M65" s="29">
        <v>1</v>
      </c>
      <c r="N65" s="22" t="s">
        <v>64</v>
      </c>
    </row>
    <row r="66" spans="1:14" s="9" customFormat="1" ht="24" customHeight="1">
      <c r="A66" s="41"/>
      <c r="B66" s="40"/>
      <c r="C66" s="35">
        <v>14</v>
      </c>
      <c r="D66" s="31">
        <v>82</v>
      </c>
      <c r="E66" s="27" t="s">
        <v>124</v>
      </c>
      <c r="F66" s="10">
        <f t="shared" si="0"/>
        <v>1148</v>
      </c>
      <c r="G66" s="10">
        <v>249</v>
      </c>
      <c r="H66" s="23">
        <f t="shared" si="1"/>
        <v>285852</v>
      </c>
      <c r="I66" s="23">
        <f t="shared" si="2"/>
        <v>285852</v>
      </c>
      <c r="J66" s="38" t="s">
        <v>242</v>
      </c>
      <c r="K66" s="29">
        <v>4</v>
      </c>
      <c r="L66" s="29">
        <v>2</v>
      </c>
      <c r="M66" s="29">
        <v>1</v>
      </c>
      <c r="N66" s="22" t="s">
        <v>64</v>
      </c>
    </row>
    <row r="67" spans="1:14" s="9" customFormat="1" ht="24" customHeight="1">
      <c r="A67" s="41">
        <v>23</v>
      </c>
      <c r="B67" s="40" t="s">
        <v>26</v>
      </c>
      <c r="C67" s="35">
        <v>14</v>
      </c>
      <c r="D67" s="31">
        <v>90</v>
      </c>
      <c r="E67" s="36" t="s">
        <v>125</v>
      </c>
      <c r="F67" s="10">
        <f t="shared" si="0"/>
        <v>1260</v>
      </c>
      <c r="G67" s="10">
        <v>249</v>
      </c>
      <c r="H67" s="23">
        <f t="shared" si="1"/>
        <v>313740</v>
      </c>
      <c r="I67" s="23">
        <f t="shared" si="2"/>
        <v>313740</v>
      </c>
      <c r="J67" s="38" t="s">
        <v>243</v>
      </c>
      <c r="K67" s="29">
        <v>360</v>
      </c>
      <c r="L67" s="29">
        <v>5</v>
      </c>
      <c r="M67" s="29">
        <v>1</v>
      </c>
      <c r="N67" s="22" t="s">
        <v>64</v>
      </c>
    </row>
    <row r="68" spans="1:14" s="9" customFormat="1" ht="24" customHeight="1">
      <c r="A68" s="41"/>
      <c r="B68" s="40"/>
      <c r="C68" s="35">
        <v>14</v>
      </c>
      <c r="D68" s="31">
        <v>90</v>
      </c>
      <c r="E68" s="36" t="s">
        <v>126</v>
      </c>
      <c r="F68" s="10">
        <f t="shared" si="0"/>
        <v>1260</v>
      </c>
      <c r="G68" s="10">
        <v>249</v>
      </c>
      <c r="H68" s="23">
        <f t="shared" si="1"/>
        <v>313740</v>
      </c>
      <c r="I68" s="23">
        <f t="shared" si="2"/>
        <v>313740</v>
      </c>
      <c r="J68" s="38" t="s">
        <v>244</v>
      </c>
      <c r="K68" s="29">
        <v>360</v>
      </c>
      <c r="L68" s="29">
        <v>5</v>
      </c>
      <c r="M68" s="29">
        <v>1</v>
      </c>
      <c r="N68" s="22" t="s">
        <v>64</v>
      </c>
    </row>
    <row r="69" spans="1:14" s="9" customFormat="1" ht="24" customHeight="1">
      <c r="A69" s="41"/>
      <c r="B69" s="40"/>
      <c r="C69" s="35">
        <v>14</v>
      </c>
      <c r="D69" s="31">
        <v>90</v>
      </c>
      <c r="E69" s="36" t="s">
        <v>127</v>
      </c>
      <c r="F69" s="10">
        <f t="shared" si="0"/>
        <v>1260</v>
      </c>
      <c r="G69" s="10">
        <v>249</v>
      </c>
      <c r="H69" s="23">
        <f t="shared" si="1"/>
        <v>313740</v>
      </c>
      <c r="I69" s="23">
        <f t="shared" si="2"/>
        <v>313740</v>
      </c>
      <c r="J69" s="38" t="s">
        <v>245</v>
      </c>
      <c r="K69" s="29">
        <v>360</v>
      </c>
      <c r="L69" s="29">
        <v>5</v>
      </c>
      <c r="M69" s="29">
        <v>1</v>
      </c>
      <c r="N69" s="22" t="s">
        <v>64</v>
      </c>
    </row>
    <row r="70" spans="1:14" s="9" customFormat="1" ht="24" customHeight="1">
      <c r="A70" s="41"/>
      <c r="B70" s="40"/>
      <c r="C70" s="35">
        <v>14</v>
      </c>
      <c r="D70" s="31">
        <v>82</v>
      </c>
      <c r="E70" s="36" t="s">
        <v>128</v>
      </c>
      <c r="F70" s="10">
        <f t="shared" si="0"/>
        <v>1148</v>
      </c>
      <c r="G70" s="10">
        <v>249</v>
      </c>
      <c r="H70" s="23">
        <f t="shared" si="1"/>
        <v>285852</v>
      </c>
      <c r="I70" s="23">
        <f t="shared" si="2"/>
        <v>285852</v>
      </c>
      <c r="J70" s="38" t="s">
        <v>246</v>
      </c>
      <c r="K70" s="29">
        <v>20</v>
      </c>
      <c r="L70" s="29">
        <v>10</v>
      </c>
      <c r="M70" s="29">
        <v>1</v>
      </c>
      <c r="N70" s="22" t="s">
        <v>64</v>
      </c>
    </row>
    <row r="71" spans="1:14" s="9" customFormat="1" ht="24" customHeight="1">
      <c r="A71" s="41"/>
      <c r="B71" s="40"/>
      <c r="C71" s="35">
        <v>14</v>
      </c>
      <c r="D71" s="31">
        <v>51</v>
      </c>
      <c r="E71" s="30" t="s">
        <v>129</v>
      </c>
      <c r="F71" s="10">
        <f t="shared" si="0"/>
        <v>714</v>
      </c>
      <c r="G71" s="10">
        <v>249</v>
      </c>
      <c r="H71" s="23">
        <f t="shared" si="1"/>
        <v>177786</v>
      </c>
      <c r="I71" s="23">
        <f t="shared" si="2"/>
        <v>177786</v>
      </c>
      <c r="J71" s="38" t="s">
        <v>247</v>
      </c>
      <c r="K71" s="29">
        <v>1.5</v>
      </c>
      <c r="L71" s="29">
        <v>1.5</v>
      </c>
      <c r="M71" s="29">
        <v>1.5</v>
      </c>
      <c r="N71" s="22" t="s">
        <v>64</v>
      </c>
    </row>
    <row r="72" spans="1:14" s="9" customFormat="1" ht="24" customHeight="1">
      <c r="A72" s="35">
        <v>24</v>
      </c>
      <c r="B72" s="39" t="s">
        <v>27</v>
      </c>
      <c r="C72" s="35">
        <v>14</v>
      </c>
      <c r="D72" s="31">
        <v>95</v>
      </c>
      <c r="E72" s="36" t="s">
        <v>130</v>
      </c>
      <c r="F72" s="10">
        <f t="shared" ref="F72:F118" si="3">C72*D72</f>
        <v>1330</v>
      </c>
      <c r="G72" s="10">
        <v>249</v>
      </c>
      <c r="H72" s="23">
        <f t="shared" ref="H72:H118" si="4">F72*G72</f>
        <v>331170</v>
      </c>
      <c r="I72" s="23">
        <f t="shared" ref="I72:I117" si="5">H72</f>
        <v>331170</v>
      </c>
      <c r="J72" s="38" t="s">
        <v>248</v>
      </c>
      <c r="K72" s="29">
        <v>1.5</v>
      </c>
      <c r="L72" s="29">
        <v>1.5</v>
      </c>
      <c r="M72" s="29">
        <v>1.5</v>
      </c>
      <c r="N72" s="22" t="s">
        <v>64</v>
      </c>
    </row>
    <row r="73" spans="1:14" s="9" customFormat="1" ht="24" customHeight="1">
      <c r="A73" s="41">
        <v>25</v>
      </c>
      <c r="B73" s="40" t="s">
        <v>28</v>
      </c>
      <c r="C73" s="35">
        <v>14</v>
      </c>
      <c r="D73" s="31">
        <v>271</v>
      </c>
      <c r="E73" s="27" t="s">
        <v>131</v>
      </c>
      <c r="F73" s="10">
        <f t="shared" si="3"/>
        <v>3794</v>
      </c>
      <c r="G73" s="10">
        <v>249</v>
      </c>
      <c r="H73" s="23">
        <f t="shared" si="4"/>
        <v>944706</v>
      </c>
      <c r="I73" s="23">
        <f t="shared" si="5"/>
        <v>944706</v>
      </c>
      <c r="J73" s="38" t="s">
        <v>249</v>
      </c>
      <c r="K73" s="29">
        <v>450</v>
      </c>
      <c r="L73" s="29">
        <v>0.5</v>
      </c>
      <c r="M73" s="29">
        <v>0.5</v>
      </c>
      <c r="N73" s="22" t="s">
        <v>64</v>
      </c>
    </row>
    <row r="74" spans="1:14" s="9" customFormat="1" ht="24" customHeight="1">
      <c r="A74" s="41"/>
      <c r="B74" s="40"/>
      <c r="C74" s="35">
        <v>14</v>
      </c>
      <c r="D74" s="31">
        <v>272</v>
      </c>
      <c r="E74" s="27" t="s">
        <v>132</v>
      </c>
      <c r="F74" s="10">
        <f t="shared" si="3"/>
        <v>3808</v>
      </c>
      <c r="G74" s="10">
        <v>249</v>
      </c>
      <c r="H74" s="23">
        <f t="shared" si="4"/>
        <v>948192</v>
      </c>
      <c r="I74" s="23">
        <f t="shared" si="5"/>
        <v>948192</v>
      </c>
      <c r="J74" s="38" t="s">
        <v>250</v>
      </c>
      <c r="K74" s="29">
        <v>460</v>
      </c>
      <c r="L74" s="29">
        <v>0.5</v>
      </c>
      <c r="M74" s="29">
        <v>0.5</v>
      </c>
      <c r="N74" s="22" t="s">
        <v>64</v>
      </c>
    </row>
    <row r="75" spans="1:14" s="9" customFormat="1" ht="24" customHeight="1">
      <c r="A75" s="41">
        <v>26</v>
      </c>
      <c r="B75" s="40" t="s">
        <v>40</v>
      </c>
      <c r="C75" s="35">
        <v>14</v>
      </c>
      <c r="D75" s="31">
        <v>40</v>
      </c>
      <c r="E75" s="27" t="s">
        <v>133</v>
      </c>
      <c r="F75" s="10">
        <f t="shared" si="3"/>
        <v>560</v>
      </c>
      <c r="G75" s="10">
        <v>249</v>
      </c>
      <c r="H75" s="23">
        <f t="shared" si="4"/>
        <v>139440</v>
      </c>
      <c r="I75" s="23">
        <f t="shared" si="5"/>
        <v>139440</v>
      </c>
      <c r="J75" s="38" t="s">
        <v>251</v>
      </c>
      <c r="K75" s="29">
        <v>200</v>
      </c>
      <c r="L75" s="29">
        <v>2</v>
      </c>
      <c r="M75" s="29">
        <v>1</v>
      </c>
      <c r="N75" s="22" t="s">
        <v>64</v>
      </c>
    </row>
    <row r="76" spans="1:14" s="9" customFormat="1" ht="24" customHeight="1">
      <c r="A76" s="41"/>
      <c r="B76" s="40"/>
      <c r="C76" s="35">
        <v>14</v>
      </c>
      <c r="D76" s="31">
        <v>50</v>
      </c>
      <c r="E76" s="27" t="s">
        <v>134</v>
      </c>
      <c r="F76" s="10">
        <f t="shared" si="3"/>
        <v>700</v>
      </c>
      <c r="G76" s="10">
        <v>249</v>
      </c>
      <c r="H76" s="23">
        <f t="shared" si="4"/>
        <v>174300</v>
      </c>
      <c r="I76" s="23">
        <f t="shared" si="5"/>
        <v>174300</v>
      </c>
      <c r="J76" s="38" t="s">
        <v>252</v>
      </c>
      <c r="K76" s="29">
        <v>167</v>
      </c>
      <c r="L76" s="29">
        <v>3</v>
      </c>
      <c r="M76" s="29">
        <v>1</v>
      </c>
      <c r="N76" s="22" t="s">
        <v>64</v>
      </c>
    </row>
    <row r="77" spans="1:14" s="9" customFormat="1" ht="24" customHeight="1">
      <c r="A77" s="41"/>
      <c r="B77" s="40"/>
      <c r="C77" s="35">
        <v>14</v>
      </c>
      <c r="D77" s="31">
        <v>40</v>
      </c>
      <c r="E77" s="27" t="s">
        <v>135</v>
      </c>
      <c r="F77" s="10">
        <f t="shared" si="3"/>
        <v>560</v>
      </c>
      <c r="G77" s="10">
        <v>249</v>
      </c>
      <c r="H77" s="23">
        <f t="shared" si="4"/>
        <v>139440</v>
      </c>
      <c r="I77" s="23">
        <f t="shared" si="5"/>
        <v>139440</v>
      </c>
      <c r="J77" s="38" t="s">
        <v>253</v>
      </c>
      <c r="K77" s="29">
        <v>200</v>
      </c>
      <c r="L77" s="29">
        <v>2</v>
      </c>
      <c r="M77" s="29">
        <v>1</v>
      </c>
      <c r="N77" s="22" t="s">
        <v>64</v>
      </c>
    </row>
    <row r="78" spans="1:14" s="9" customFormat="1" ht="24" customHeight="1">
      <c r="A78" s="41"/>
      <c r="B78" s="40"/>
      <c r="C78" s="35">
        <v>14</v>
      </c>
      <c r="D78" s="31">
        <v>40</v>
      </c>
      <c r="E78" s="27" t="s">
        <v>136</v>
      </c>
      <c r="F78" s="10">
        <f t="shared" si="3"/>
        <v>560</v>
      </c>
      <c r="G78" s="10">
        <v>249</v>
      </c>
      <c r="H78" s="23">
        <f t="shared" si="4"/>
        <v>139440</v>
      </c>
      <c r="I78" s="23">
        <f t="shared" si="5"/>
        <v>139440</v>
      </c>
      <c r="J78" s="38" t="s">
        <v>254</v>
      </c>
      <c r="K78" s="29">
        <v>200</v>
      </c>
      <c r="L78" s="29">
        <v>2</v>
      </c>
      <c r="M78" s="29">
        <v>1</v>
      </c>
      <c r="N78" s="22" t="s">
        <v>64</v>
      </c>
    </row>
    <row r="79" spans="1:14" s="9" customFormat="1" ht="24" customHeight="1">
      <c r="A79" s="41"/>
      <c r="B79" s="40"/>
      <c r="C79" s="35">
        <v>14</v>
      </c>
      <c r="D79" s="31">
        <v>77</v>
      </c>
      <c r="E79" s="27" t="s">
        <v>137</v>
      </c>
      <c r="F79" s="10">
        <f t="shared" si="3"/>
        <v>1078</v>
      </c>
      <c r="G79" s="10">
        <v>249</v>
      </c>
      <c r="H79" s="23">
        <f t="shared" si="4"/>
        <v>268422</v>
      </c>
      <c r="I79" s="23">
        <f t="shared" si="5"/>
        <v>268422</v>
      </c>
      <c r="J79" s="38" t="s">
        <v>255</v>
      </c>
      <c r="K79" s="29">
        <v>4</v>
      </c>
      <c r="L79" s="29">
        <v>2</v>
      </c>
      <c r="M79" s="29">
        <v>1.5</v>
      </c>
      <c r="N79" s="22" t="s">
        <v>64</v>
      </c>
    </row>
    <row r="80" spans="1:14" s="9" customFormat="1" ht="24" customHeight="1">
      <c r="A80" s="41">
        <v>27</v>
      </c>
      <c r="B80" s="40" t="s">
        <v>41</v>
      </c>
      <c r="C80" s="35">
        <v>14</v>
      </c>
      <c r="D80" s="31">
        <v>85</v>
      </c>
      <c r="E80" s="27" t="s">
        <v>138</v>
      </c>
      <c r="F80" s="10">
        <f t="shared" si="3"/>
        <v>1190</v>
      </c>
      <c r="G80" s="10">
        <v>249</v>
      </c>
      <c r="H80" s="23">
        <f t="shared" si="4"/>
        <v>296310</v>
      </c>
      <c r="I80" s="23">
        <f t="shared" si="5"/>
        <v>296310</v>
      </c>
      <c r="J80" s="38" t="s">
        <v>256</v>
      </c>
      <c r="K80" s="29">
        <v>4</v>
      </c>
      <c r="L80" s="29">
        <v>3</v>
      </c>
      <c r="M80" s="29">
        <v>2</v>
      </c>
      <c r="N80" s="22" t="s">
        <v>64</v>
      </c>
    </row>
    <row r="81" spans="1:14" s="9" customFormat="1" ht="24" customHeight="1">
      <c r="A81" s="41"/>
      <c r="B81" s="40"/>
      <c r="C81" s="35">
        <v>14</v>
      </c>
      <c r="D81" s="31">
        <v>100</v>
      </c>
      <c r="E81" s="27" t="s">
        <v>176</v>
      </c>
      <c r="F81" s="10">
        <f t="shared" si="3"/>
        <v>1400</v>
      </c>
      <c r="G81" s="10">
        <v>249</v>
      </c>
      <c r="H81" s="23">
        <f t="shared" si="4"/>
        <v>348600</v>
      </c>
      <c r="I81" s="23">
        <f t="shared" si="5"/>
        <v>348600</v>
      </c>
      <c r="J81" s="38" t="s">
        <v>254</v>
      </c>
      <c r="K81" s="29">
        <v>120</v>
      </c>
      <c r="L81" s="29">
        <v>0.5</v>
      </c>
      <c r="M81" s="29">
        <v>0.5</v>
      </c>
      <c r="N81" s="22" t="s">
        <v>64</v>
      </c>
    </row>
    <row r="82" spans="1:14" s="9" customFormat="1" ht="24" customHeight="1">
      <c r="A82" s="41"/>
      <c r="B82" s="40"/>
      <c r="C82" s="35">
        <v>14</v>
      </c>
      <c r="D82" s="31">
        <v>95</v>
      </c>
      <c r="E82" s="27" t="s">
        <v>139</v>
      </c>
      <c r="F82" s="10">
        <f t="shared" si="3"/>
        <v>1330</v>
      </c>
      <c r="G82" s="10">
        <v>249</v>
      </c>
      <c r="H82" s="23">
        <f t="shared" si="4"/>
        <v>331170</v>
      </c>
      <c r="I82" s="23">
        <f t="shared" si="5"/>
        <v>331170</v>
      </c>
      <c r="J82" s="38" t="s">
        <v>257</v>
      </c>
      <c r="K82" s="29">
        <v>120</v>
      </c>
      <c r="L82" s="29">
        <v>0.5</v>
      </c>
      <c r="M82" s="29">
        <v>0.5</v>
      </c>
      <c r="N82" s="22" t="s">
        <v>64</v>
      </c>
    </row>
    <row r="83" spans="1:14" s="9" customFormat="1" ht="24" customHeight="1">
      <c r="A83" s="41"/>
      <c r="B83" s="40"/>
      <c r="C83" s="35">
        <v>14</v>
      </c>
      <c r="D83" s="31">
        <v>85</v>
      </c>
      <c r="E83" s="27" t="s">
        <v>140</v>
      </c>
      <c r="F83" s="10">
        <f t="shared" si="3"/>
        <v>1190</v>
      </c>
      <c r="G83" s="10">
        <v>249</v>
      </c>
      <c r="H83" s="23">
        <f t="shared" si="4"/>
        <v>296310</v>
      </c>
      <c r="I83" s="23">
        <f t="shared" si="5"/>
        <v>296310</v>
      </c>
      <c r="J83" s="38" t="s">
        <v>258</v>
      </c>
      <c r="K83" s="46" t="s">
        <v>180</v>
      </c>
      <c r="L83" s="46"/>
      <c r="M83" s="46"/>
      <c r="N83" s="22" t="s">
        <v>64</v>
      </c>
    </row>
    <row r="84" spans="1:14" s="9" customFormat="1" ht="24" customHeight="1">
      <c r="A84" s="41"/>
      <c r="B84" s="40"/>
      <c r="C84" s="35">
        <v>14</v>
      </c>
      <c r="D84" s="31">
        <v>60</v>
      </c>
      <c r="E84" s="27" t="s">
        <v>141</v>
      </c>
      <c r="F84" s="10">
        <f t="shared" si="3"/>
        <v>840</v>
      </c>
      <c r="G84" s="10">
        <v>249</v>
      </c>
      <c r="H84" s="23">
        <f t="shared" si="4"/>
        <v>209160</v>
      </c>
      <c r="I84" s="23">
        <f t="shared" si="5"/>
        <v>209160</v>
      </c>
      <c r="J84" s="38" t="s">
        <v>259</v>
      </c>
      <c r="K84" s="46" t="s">
        <v>180</v>
      </c>
      <c r="L84" s="46"/>
      <c r="M84" s="46"/>
      <c r="N84" s="22" t="s">
        <v>64</v>
      </c>
    </row>
    <row r="85" spans="1:14" s="9" customFormat="1" ht="24" customHeight="1">
      <c r="A85" s="41"/>
      <c r="B85" s="40"/>
      <c r="C85" s="35">
        <v>14</v>
      </c>
      <c r="D85" s="31">
        <v>85</v>
      </c>
      <c r="E85" s="27" t="s">
        <v>142</v>
      </c>
      <c r="F85" s="10">
        <f t="shared" si="3"/>
        <v>1190</v>
      </c>
      <c r="G85" s="10">
        <v>249</v>
      </c>
      <c r="H85" s="23">
        <f t="shared" si="4"/>
        <v>296310</v>
      </c>
      <c r="I85" s="23">
        <f t="shared" si="5"/>
        <v>296310</v>
      </c>
      <c r="J85" s="38" t="s">
        <v>251</v>
      </c>
      <c r="K85" s="29">
        <v>4</v>
      </c>
      <c r="L85" s="29">
        <v>3</v>
      </c>
      <c r="M85" s="29">
        <v>2</v>
      </c>
      <c r="N85" s="22" t="s">
        <v>64</v>
      </c>
    </row>
    <row r="86" spans="1:14" s="9" customFormat="1" ht="24" customHeight="1">
      <c r="A86" s="41"/>
      <c r="B86" s="40"/>
      <c r="C86" s="35">
        <v>14</v>
      </c>
      <c r="D86" s="31">
        <v>86</v>
      </c>
      <c r="E86" s="27" t="s">
        <v>143</v>
      </c>
      <c r="F86" s="10">
        <f t="shared" si="3"/>
        <v>1204</v>
      </c>
      <c r="G86" s="10">
        <v>249</v>
      </c>
      <c r="H86" s="23">
        <f t="shared" si="4"/>
        <v>299796</v>
      </c>
      <c r="I86" s="23">
        <f t="shared" si="5"/>
        <v>299796</v>
      </c>
      <c r="J86" s="38" t="s">
        <v>260</v>
      </c>
      <c r="K86" s="29">
        <v>4</v>
      </c>
      <c r="L86" s="29">
        <v>3</v>
      </c>
      <c r="M86" s="29">
        <v>2</v>
      </c>
      <c r="N86" s="22" t="s">
        <v>64</v>
      </c>
    </row>
    <row r="87" spans="1:14" s="9" customFormat="1" ht="22.5" customHeight="1">
      <c r="A87" s="35">
        <v>28</v>
      </c>
      <c r="B87" s="36" t="s">
        <v>29</v>
      </c>
      <c r="C87" s="35">
        <v>14</v>
      </c>
      <c r="D87" s="31">
        <v>43</v>
      </c>
      <c r="E87" s="36" t="s">
        <v>144</v>
      </c>
      <c r="F87" s="10">
        <f t="shared" si="3"/>
        <v>602</v>
      </c>
      <c r="G87" s="10">
        <v>249</v>
      </c>
      <c r="H87" s="23">
        <f t="shared" si="4"/>
        <v>149898</v>
      </c>
      <c r="I87" s="23">
        <f t="shared" si="5"/>
        <v>149898</v>
      </c>
      <c r="J87" s="38" t="s">
        <v>250</v>
      </c>
      <c r="K87" s="29">
        <v>10</v>
      </c>
      <c r="L87" s="29">
        <v>5</v>
      </c>
      <c r="M87" s="29">
        <v>1</v>
      </c>
      <c r="N87" s="22" t="s">
        <v>64</v>
      </c>
    </row>
    <row r="88" spans="1:14" s="9" customFormat="1" ht="22.5" customHeight="1">
      <c r="A88" s="41">
        <v>29</v>
      </c>
      <c r="B88" s="40" t="s">
        <v>30</v>
      </c>
      <c r="C88" s="35">
        <v>14</v>
      </c>
      <c r="D88" s="31">
        <v>84</v>
      </c>
      <c r="E88" s="36" t="s">
        <v>145</v>
      </c>
      <c r="F88" s="10">
        <f t="shared" si="3"/>
        <v>1176</v>
      </c>
      <c r="G88" s="10">
        <v>249</v>
      </c>
      <c r="H88" s="23">
        <f t="shared" si="4"/>
        <v>292824</v>
      </c>
      <c r="I88" s="23">
        <f t="shared" si="5"/>
        <v>292824</v>
      </c>
      <c r="J88" s="38" t="s">
        <v>261</v>
      </c>
      <c r="K88" s="29">
        <v>100</v>
      </c>
      <c r="L88" s="29">
        <v>6</v>
      </c>
      <c r="M88" s="29">
        <v>1</v>
      </c>
      <c r="N88" s="22" t="s">
        <v>64</v>
      </c>
    </row>
    <row r="89" spans="1:14" s="9" customFormat="1" ht="22.5" customHeight="1">
      <c r="A89" s="41"/>
      <c r="B89" s="40"/>
      <c r="C89" s="35">
        <v>14</v>
      </c>
      <c r="D89" s="31">
        <v>85</v>
      </c>
      <c r="E89" s="27" t="s">
        <v>146</v>
      </c>
      <c r="F89" s="10">
        <f t="shared" si="3"/>
        <v>1190</v>
      </c>
      <c r="G89" s="10">
        <v>249</v>
      </c>
      <c r="H89" s="23">
        <f t="shared" si="4"/>
        <v>296310</v>
      </c>
      <c r="I89" s="23">
        <f t="shared" si="5"/>
        <v>296310</v>
      </c>
      <c r="J89" s="38" t="s">
        <v>262</v>
      </c>
      <c r="K89" s="29">
        <v>300</v>
      </c>
      <c r="L89" s="29"/>
      <c r="M89" s="29"/>
      <c r="N89" s="22" t="s">
        <v>64</v>
      </c>
    </row>
    <row r="90" spans="1:14" s="9" customFormat="1" ht="22.5" customHeight="1">
      <c r="A90" s="41">
        <v>30</v>
      </c>
      <c r="B90" s="40" t="s">
        <v>31</v>
      </c>
      <c r="C90" s="35">
        <v>14</v>
      </c>
      <c r="D90" s="31">
        <v>44</v>
      </c>
      <c r="E90" s="36" t="s">
        <v>147</v>
      </c>
      <c r="F90" s="10">
        <f t="shared" si="3"/>
        <v>616</v>
      </c>
      <c r="G90" s="10">
        <v>249</v>
      </c>
      <c r="H90" s="23">
        <f t="shared" si="4"/>
        <v>153384</v>
      </c>
      <c r="I90" s="23">
        <f t="shared" si="5"/>
        <v>153384</v>
      </c>
      <c r="J90" s="38" t="s">
        <v>263</v>
      </c>
      <c r="K90" s="29">
        <v>120</v>
      </c>
      <c r="L90" s="29">
        <v>1</v>
      </c>
      <c r="M90" s="29">
        <v>1</v>
      </c>
      <c r="N90" s="22" t="s">
        <v>64</v>
      </c>
    </row>
    <row r="91" spans="1:14" s="9" customFormat="1" ht="22.5" customHeight="1">
      <c r="A91" s="41"/>
      <c r="B91" s="40"/>
      <c r="C91" s="35">
        <v>14</v>
      </c>
      <c r="D91" s="31">
        <v>44</v>
      </c>
      <c r="E91" s="36" t="s">
        <v>148</v>
      </c>
      <c r="F91" s="10">
        <f t="shared" si="3"/>
        <v>616</v>
      </c>
      <c r="G91" s="10">
        <v>249</v>
      </c>
      <c r="H91" s="23">
        <f t="shared" si="4"/>
        <v>153384</v>
      </c>
      <c r="I91" s="23">
        <f t="shared" si="5"/>
        <v>153384</v>
      </c>
      <c r="J91" s="38" t="s">
        <v>243</v>
      </c>
      <c r="K91" s="29">
        <v>120</v>
      </c>
      <c r="L91" s="29">
        <v>1</v>
      </c>
      <c r="M91" s="29">
        <v>1</v>
      </c>
      <c r="N91" s="22" t="s">
        <v>64</v>
      </c>
    </row>
    <row r="92" spans="1:14" s="9" customFormat="1" ht="22.5" customHeight="1">
      <c r="A92" s="41"/>
      <c r="B92" s="40"/>
      <c r="C92" s="35">
        <v>14</v>
      </c>
      <c r="D92" s="31">
        <v>44</v>
      </c>
      <c r="E92" s="36" t="s">
        <v>149</v>
      </c>
      <c r="F92" s="10">
        <f t="shared" si="3"/>
        <v>616</v>
      </c>
      <c r="G92" s="10">
        <v>249</v>
      </c>
      <c r="H92" s="23">
        <f t="shared" si="4"/>
        <v>153384</v>
      </c>
      <c r="I92" s="23">
        <f t="shared" si="5"/>
        <v>153384</v>
      </c>
      <c r="J92" s="38" t="s">
        <v>264</v>
      </c>
      <c r="K92" s="29">
        <v>120</v>
      </c>
      <c r="L92" s="29">
        <v>1</v>
      </c>
      <c r="M92" s="29">
        <v>1</v>
      </c>
      <c r="N92" s="22" t="s">
        <v>64</v>
      </c>
    </row>
    <row r="93" spans="1:14" s="9" customFormat="1" ht="22.5" customHeight="1">
      <c r="A93" s="35">
        <v>31</v>
      </c>
      <c r="B93" s="36" t="s">
        <v>32</v>
      </c>
      <c r="C93" s="35">
        <v>14</v>
      </c>
      <c r="D93" s="31">
        <v>199</v>
      </c>
      <c r="E93" s="36" t="s">
        <v>150</v>
      </c>
      <c r="F93" s="10">
        <f t="shared" si="3"/>
        <v>2786</v>
      </c>
      <c r="G93" s="10">
        <v>249</v>
      </c>
      <c r="H93" s="23">
        <f t="shared" si="4"/>
        <v>693714</v>
      </c>
      <c r="I93" s="23">
        <f t="shared" si="5"/>
        <v>693714</v>
      </c>
      <c r="J93" s="38" t="s">
        <v>238</v>
      </c>
      <c r="K93" s="29">
        <v>49</v>
      </c>
      <c r="L93" s="29">
        <v>20</v>
      </c>
      <c r="M93" s="29">
        <v>1</v>
      </c>
      <c r="N93" s="22" t="s">
        <v>64</v>
      </c>
    </row>
    <row r="94" spans="1:14" s="9" customFormat="1" ht="22.5" customHeight="1">
      <c r="A94" s="41">
        <v>32</v>
      </c>
      <c r="B94" s="40" t="s">
        <v>33</v>
      </c>
      <c r="C94" s="35">
        <v>14</v>
      </c>
      <c r="D94" s="31">
        <v>72</v>
      </c>
      <c r="E94" s="27" t="s">
        <v>151</v>
      </c>
      <c r="F94" s="10">
        <f t="shared" si="3"/>
        <v>1008</v>
      </c>
      <c r="G94" s="10">
        <v>249</v>
      </c>
      <c r="H94" s="23">
        <f t="shared" si="4"/>
        <v>250992</v>
      </c>
      <c r="I94" s="23">
        <f t="shared" si="5"/>
        <v>250992</v>
      </c>
      <c r="J94" s="38" t="s">
        <v>265</v>
      </c>
      <c r="K94" s="29">
        <v>100</v>
      </c>
      <c r="L94" s="29">
        <v>7</v>
      </c>
      <c r="M94" s="29">
        <v>1</v>
      </c>
      <c r="N94" s="22" t="s">
        <v>64</v>
      </c>
    </row>
    <row r="95" spans="1:14" s="9" customFormat="1" ht="22.5" customHeight="1">
      <c r="A95" s="41"/>
      <c r="B95" s="40"/>
      <c r="C95" s="35">
        <v>14</v>
      </c>
      <c r="D95" s="31">
        <v>72</v>
      </c>
      <c r="E95" s="27" t="s">
        <v>152</v>
      </c>
      <c r="F95" s="10">
        <f t="shared" si="3"/>
        <v>1008</v>
      </c>
      <c r="G95" s="10">
        <v>249</v>
      </c>
      <c r="H95" s="23">
        <f t="shared" si="4"/>
        <v>250992</v>
      </c>
      <c r="I95" s="23">
        <f t="shared" si="5"/>
        <v>250992</v>
      </c>
      <c r="J95" s="38" t="s">
        <v>266</v>
      </c>
      <c r="K95" s="29">
        <v>100</v>
      </c>
      <c r="L95" s="29">
        <v>7</v>
      </c>
      <c r="M95" s="29">
        <v>1</v>
      </c>
      <c r="N95" s="22" t="s">
        <v>64</v>
      </c>
    </row>
    <row r="96" spans="1:14" s="9" customFormat="1" ht="22.5" customHeight="1">
      <c r="A96" s="35">
        <v>33</v>
      </c>
      <c r="B96" s="36" t="s">
        <v>34</v>
      </c>
      <c r="C96" s="35">
        <v>14</v>
      </c>
      <c r="D96" s="31">
        <v>100</v>
      </c>
      <c r="E96" s="36" t="s">
        <v>153</v>
      </c>
      <c r="F96" s="10">
        <f t="shared" si="3"/>
        <v>1400</v>
      </c>
      <c r="G96" s="10">
        <v>249</v>
      </c>
      <c r="H96" s="23">
        <f t="shared" si="4"/>
        <v>348600</v>
      </c>
      <c r="I96" s="23">
        <f t="shared" si="5"/>
        <v>348600</v>
      </c>
      <c r="J96" s="38" t="s">
        <v>267</v>
      </c>
      <c r="K96" s="29">
        <v>100</v>
      </c>
      <c r="L96" s="29">
        <v>0.4</v>
      </c>
      <c r="M96" s="29">
        <v>0.4</v>
      </c>
      <c r="N96" s="22" t="s">
        <v>64</v>
      </c>
    </row>
    <row r="97" spans="1:14" s="9" customFormat="1" ht="22.5" customHeight="1">
      <c r="A97" s="41">
        <v>34</v>
      </c>
      <c r="B97" s="40" t="s">
        <v>35</v>
      </c>
      <c r="C97" s="35">
        <v>14</v>
      </c>
      <c r="D97" s="31">
        <v>63</v>
      </c>
      <c r="E97" s="27" t="s">
        <v>154</v>
      </c>
      <c r="F97" s="10">
        <f t="shared" si="3"/>
        <v>882</v>
      </c>
      <c r="G97" s="10">
        <v>249</v>
      </c>
      <c r="H97" s="23">
        <f t="shared" si="4"/>
        <v>219618</v>
      </c>
      <c r="I97" s="23">
        <f t="shared" si="5"/>
        <v>219618</v>
      </c>
      <c r="J97" s="38" t="s">
        <v>268</v>
      </c>
      <c r="K97" s="29">
        <v>3.5</v>
      </c>
      <c r="L97" s="29">
        <v>2</v>
      </c>
      <c r="M97" s="29">
        <v>1</v>
      </c>
      <c r="N97" s="22" t="s">
        <v>64</v>
      </c>
    </row>
    <row r="98" spans="1:14" s="9" customFormat="1" ht="22.5" customHeight="1">
      <c r="A98" s="41"/>
      <c r="B98" s="40"/>
      <c r="C98" s="35">
        <v>14</v>
      </c>
      <c r="D98" s="31">
        <v>63</v>
      </c>
      <c r="E98" s="27" t="s">
        <v>155</v>
      </c>
      <c r="F98" s="10">
        <f t="shared" si="3"/>
        <v>882</v>
      </c>
      <c r="G98" s="10">
        <v>249</v>
      </c>
      <c r="H98" s="23">
        <f t="shared" si="4"/>
        <v>219618</v>
      </c>
      <c r="I98" s="23">
        <f t="shared" si="5"/>
        <v>219618</v>
      </c>
      <c r="J98" s="38" t="s">
        <v>269</v>
      </c>
      <c r="K98" s="29">
        <v>3.5</v>
      </c>
      <c r="L98" s="29">
        <v>2</v>
      </c>
      <c r="M98" s="29">
        <v>1</v>
      </c>
      <c r="N98" s="22" t="s">
        <v>64</v>
      </c>
    </row>
    <row r="99" spans="1:14" s="9" customFormat="1" ht="22.5" customHeight="1">
      <c r="A99" s="41"/>
      <c r="B99" s="40"/>
      <c r="C99" s="35">
        <v>14</v>
      </c>
      <c r="D99" s="31">
        <v>63</v>
      </c>
      <c r="E99" s="27" t="s">
        <v>156</v>
      </c>
      <c r="F99" s="10">
        <f t="shared" si="3"/>
        <v>882</v>
      </c>
      <c r="G99" s="10">
        <v>249</v>
      </c>
      <c r="H99" s="23">
        <f t="shared" si="4"/>
        <v>219618</v>
      </c>
      <c r="I99" s="23">
        <f t="shared" si="5"/>
        <v>219618</v>
      </c>
      <c r="J99" s="38" t="s">
        <v>270</v>
      </c>
      <c r="K99" s="29">
        <v>3.5</v>
      </c>
      <c r="L99" s="29">
        <v>2</v>
      </c>
      <c r="M99" s="29">
        <v>1</v>
      </c>
      <c r="N99" s="22" t="s">
        <v>64</v>
      </c>
    </row>
    <row r="100" spans="1:14" s="9" customFormat="1" ht="22.5" customHeight="1">
      <c r="A100" s="41"/>
      <c r="B100" s="40"/>
      <c r="C100" s="35">
        <v>14</v>
      </c>
      <c r="D100" s="31">
        <v>63</v>
      </c>
      <c r="E100" s="27" t="s">
        <v>157</v>
      </c>
      <c r="F100" s="10">
        <f t="shared" si="3"/>
        <v>882</v>
      </c>
      <c r="G100" s="10">
        <v>249</v>
      </c>
      <c r="H100" s="23">
        <f t="shared" si="4"/>
        <v>219618</v>
      </c>
      <c r="I100" s="23">
        <f t="shared" si="5"/>
        <v>219618</v>
      </c>
      <c r="J100" s="38" t="s">
        <v>271</v>
      </c>
      <c r="K100" s="29">
        <v>3.5</v>
      </c>
      <c r="L100" s="29">
        <v>2</v>
      </c>
      <c r="M100" s="29">
        <v>1</v>
      </c>
      <c r="N100" s="22" t="s">
        <v>64</v>
      </c>
    </row>
    <row r="101" spans="1:14" s="9" customFormat="1" ht="22.5" customHeight="1">
      <c r="A101" s="41"/>
      <c r="B101" s="40"/>
      <c r="C101" s="35">
        <v>14</v>
      </c>
      <c r="D101" s="31">
        <v>64</v>
      </c>
      <c r="E101" s="27" t="s">
        <v>158</v>
      </c>
      <c r="F101" s="10">
        <f t="shared" si="3"/>
        <v>896</v>
      </c>
      <c r="G101" s="10">
        <v>249</v>
      </c>
      <c r="H101" s="23">
        <f t="shared" si="4"/>
        <v>223104</v>
      </c>
      <c r="I101" s="23">
        <f t="shared" si="5"/>
        <v>223104</v>
      </c>
      <c r="J101" s="38" t="s">
        <v>272</v>
      </c>
      <c r="K101" s="29">
        <v>20</v>
      </c>
      <c r="L101" s="29">
        <v>10</v>
      </c>
      <c r="M101" s="29">
        <v>1</v>
      </c>
      <c r="N101" s="22" t="s">
        <v>64</v>
      </c>
    </row>
    <row r="102" spans="1:14" s="9" customFormat="1" ht="22.5" customHeight="1">
      <c r="A102" s="41"/>
      <c r="B102" s="40"/>
      <c r="C102" s="35">
        <v>14</v>
      </c>
      <c r="D102" s="31">
        <v>64</v>
      </c>
      <c r="E102" s="27" t="s">
        <v>159</v>
      </c>
      <c r="F102" s="10">
        <f t="shared" si="3"/>
        <v>896</v>
      </c>
      <c r="G102" s="10">
        <v>249</v>
      </c>
      <c r="H102" s="23">
        <f t="shared" si="4"/>
        <v>223104</v>
      </c>
      <c r="I102" s="23">
        <f t="shared" si="5"/>
        <v>223104</v>
      </c>
      <c r="J102" s="38" t="s">
        <v>232</v>
      </c>
      <c r="K102" s="29">
        <v>100</v>
      </c>
      <c r="L102" s="29">
        <v>0.5</v>
      </c>
      <c r="M102" s="29">
        <v>0.5</v>
      </c>
      <c r="N102" s="22" t="s">
        <v>64</v>
      </c>
    </row>
    <row r="103" spans="1:14" s="9" customFormat="1" ht="22.5" customHeight="1">
      <c r="A103" s="41"/>
      <c r="B103" s="40"/>
      <c r="C103" s="35">
        <v>14</v>
      </c>
      <c r="D103" s="31">
        <v>64</v>
      </c>
      <c r="E103" s="27" t="s">
        <v>160</v>
      </c>
      <c r="F103" s="10">
        <f t="shared" si="3"/>
        <v>896</v>
      </c>
      <c r="G103" s="10">
        <v>249</v>
      </c>
      <c r="H103" s="23">
        <f t="shared" si="4"/>
        <v>223104</v>
      </c>
      <c r="I103" s="23">
        <f t="shared" si="5"/>
        <v>223104</v>
      </c>
      <c r="J103" s="38" t="s">
        <v>273</v>
      </c>
      <c r="K103" s="29">
        <v>100</v>
      </c>
      <c r="L103" s="29">
        <v>0.5</v>
      </c>
      <c r="M103" s="29">
        <v>0.5</v>
      </c>
      <c r="N103" s="22" t="s">
        <v>64</v>
      </c>
    </row>
    <row r="104" spans="1:14" s="9" customFormat="1" ht="22.5" customHeight="1">
      <c r="A104" s="41"/>
      <c r="B104" s="40"/>
      <c r="C104" s="35">
        <v>14</v>
      </c>
      <c r="D104" s="31">
        <v>64</v>
      </c>
      <c r="E104" s="27" t="s">
        <v>161</v>
      </c>
      <c r="F104" s="10">
        <f t="shared" si="3"/>
        <v>896</v>
      </c>
      <c r="G104" s="10">
        <v>249</v>
      </c>
      <c r="H104" s="23">
        <f t="shared" si="4"/>
        <v>223104</v>
      </c>
      <c r="I104" s="23">
        <f t="shared" si="5"/>
        <v>223104</v>
      </c>
      <c r="J104" s="38" t="s">
        <v>274</v>
      </c>
      <c r="K104" s="29">
        <v>20</v>
      </c>
      <c r="L104" s="29">
        <v>10</v>
      </c>
      <c r="M104" s="29">
        <v>1</v>
      </c>
      <c r="N104" s="22" t="s">
        <v>64</v>
      </c>
    </row>
    <row r="105" spans="1:14" s="9" customFormat="1" ht="22.5" customHeight="1">
      <c r="A105" s="41">
        <v>35</v>
      </c>
      <c r="B105" s="40" t="s">
        <v>36</v>
      </c>
      <c r="C105" s="35">
        <v>14</v>
      </c>
      <c r="D105" s="31">
        <v>40</v>
      </c>
      <c r="E105" s="27" t="s">
        <v>162</v>
      </c>
      <c r="F105" s="10">
        <f t="shared" si="3"/>
        <v>560</v>
      </c>
      <c r="G105" s="10">
        <v>249</v>
      </c>
      <c r="H105" s="23">
        <f t="shared" si="4"/>
        <v>139440</v>
      </c>
      <c r="I105" s="23">
        <f t="shared" si="5"/>
        <v>139440</v>
      </c>
      <c r="J105" s="38" t="s">
        <v>275</v>
      </c>
      <c r="K105" s="29">
        <v>150</v>
      </c>
      <c r="L105" s="29">
        <v>2</v>
      </c>
      <c r="M105" s="29">
        <v>1</v>
      </c>
      <c r="N105" s="22" t="s">
        <v>64</v>
      </c>
    </row>
    <row r="106" spans="1:14" s="9" customFormat="1" ht="22.5" customHeight="1">
      <c r="A106" s="41"/>
      <c r="B106" s="40"/>
      <c r="C106" s="35">
        <v>14</v>
      </c>
      <c r="D106" s="31">
        <v>40</v>
      </c>
      <c r="E106" s="27" t="s">
        <v>163</v>
      </c>
      <c r="F106" s="10">
        <f t="shared" si="3"/>
        <v>560</v>
      </c>
      <c r="G106" s="10">
        <v>249</v>
      </c>
      <c r="H106" s="23">
        <f t="shared" si="4"/>
        <v>139440</v>
      </c>
      <c r="I106" s="23">
        <f t="shared" si="5"/>
        <v>139440</v>
      </c>
      <c r="J106" s="38" t="s">
        <v>276</v>
      </c>
      <c r="K106" s="29">
        <v>150</v>
      </c>
      <c r="L106" s="29">
        <v>2</v>
      </c>
      <c r="M106" s="29">
        <v>1</v>
      </c>
      <c r="N106" s="22" t="s">
        <v>64</v>
      </c>
    </row>
    <row r="107" spans="1:14" s="9" customFormat="1" ht="22.5" customHeight="1">
      <c r="A107" s="41"/>
      <c r="B107" s="40"/>
      <c r="C107" s="35">
        <v>14</v>
      </c>
      <c r="D107" s="31">
        <v>50</v>
      </c>
      <c r="E107" s="27" t="s">
        <v>164</v>
      </c>
      <c r="F107" s="10">
        <f t="shared" si="3"/>
        <v>700</v>
      </c>
      <c r="G107" s="10">
        <v>249</v>
      </c>
      <c r="H107" s="23">
        <f t="shared" si="4"/>
        <v>174300</v>
      </c>
      <c r="I107" s="23">
        <f t="shared" si="5"/>
        <v>174300</v>
      </c>
      <c r="J107" s="38" t="s">
        <v>277</v>
      </c>
      <c r="K107" s="29">
        <v>20</v>
      </c>
      <c r="L107" s="29">
        <v>10</v>
      </c>
      <c r="M107" s="29">
        <v>1</v>
      </c>
      <c r="N107" s="22" t="s">
        <v>64</v>
      </c>
    </row>
    <row r="108" spans="1:14" s="9" customFormat="1" ht="22.5" customHeight="1">
      <c r="A108" s="41"/>
      <c r="B108" s="40"/>
      <c r="C108" s="35">
        <v>14</v>
      </c>
      <c r="D108" s="31">
        <v>60</v>
      </c>
      <c r="E108" s="27" t="s">
        <v>165</v>
      </c>
      <c r="F108" s="10">
        <f t="shared" si="3"/>
        <v>840</v>
      </c>
      <c r="G108" s="10">
        <v>249</v>
      </c>
      <c r="H108" s="23">
        <f t="shared" si="4"/>
        <v>209160</v>
      </c>
      <c r="I108" s="23">
        <f t="shared" si="5"/>
        <v>209160</v>
      </c>
      <c r="J108" s="38" t="s">
        <v>278</v>
      </c>
      <c r="K108" s="29">
        <v>3.5</v>
      </c>
      <c r="L108" s="29">
        <v>2</v>
      </c>
      <c r="M108" s="29">
        <v>1</v>
      </c>
      <c r="N108" s="22" t="s">
        <v>64</v>
      </c>
    </row>
    <row r="109" spans="1:14" s="9" customFormat="1" ht="22.5" customHeight="1">
      <c r="A109" s="41"/>
      <c r="B109" s="40"/>
      <c r="C109" s="35">
        <v>14</v>
      </c>
      <c r="D109" s="31">
        <v>60</v>
      </c>
      <c r="E109" s="27" t="s">
        <v>166</v>
      </c>
      <c r="F109" s="10">
        <f t="shared" si="3"/>
        <v>840</v>
      </c>
      <c r="G109" s="10">
        <v>249</v>
      </c>
      <c r="H109" s="23">
        <f t="shared" si="4"/>
        <v>209160</v>
      </c>
      <c r="I109" s="23">
        <f t="shared" si="5"/>
        <v>209160</v>
      </c>
      <c r="J109" s="38" t="s">
        <v>279</v>
      </c>
      <c r="K109" s="29">
        <v>3.5</v>
      </c>
      <c r="L109" s="29">
        <v>2</v>
      </c>
      <c r="M109" s="29">
        <v>1</v>
      </c>
      <c r="N109" s="22" t="s">
        <v>64</v>
      </c>
    </row>
    <row r="110" spans="1:14" s="9" customFormat="1" ht="25.5" customHeight="1">
      <c r="A110" s="35">
        <v>36</v>
      </c>
      <c r="B110" s="36" t="s">
        <v>37</v>
      </c>
      <c r="C110" s="35">
        <v>14</v>
      </c>
      <c r="D110" s="31">
        <v>103</v>
      </c>
      <c r="E110" s="27" t="s">
        <v>167</v>
      </c>
      <c r="F110" s="10">
        <f t="shared" si="3"/>
        <v>1442</v>
      </c>
      <c r="G110" s="10">
        <v>249</v>
      </c>
      <c r="H110" s="23">
        <f t="shared" si="4"/>
        <v>359058</v>
      </c>
      <c r="I110" s="23">
        <f t="shared" si="5"/>
        <v>359058</v>
      </c>
      <c r="J110" s="38" t="s">
        <v>280</v>
      </c>
      <c r="K110" s="29">
        <v>3</v>
      </c>
      <c r="L110" s="29">
        <v>2</v>
      </c>
      <c r="M110" s="29">
        <v>2</v>
      </c>
      <c r="N110" s="22" t="s">
        <v>64</v>
      </c>
    </row>
    <row r="111" spans="1:14" s="9" customFormat="1" ht="25.5" customHeight="1">
      <c r="A111" s="41">
        <v>37</v>
      </c>
      <c r="B111" s="40" t="s">
        <v>38</v>
      </c>
      <c r="C111" s="35">
        <v>14</v>
      </c>
      <c r="D111" s="31">
        <v>69</v>
      </c>
      <c r="E111" s="27" t="s">
        <v>168</v>
      </c>
      <c r="F111" s="10">
        <f t="shared" si="3"/>
        <v>966</v>
      </c>
      <c r="G111" s="10">
        <v>249</v>
      </c>
      <c r="H111" s="23">
        <f t="shared" si="4"/>
        <v>240534</v>
      </c>
      <c r="I111" s="23">
        <f t="shared" si="5"/>
        <v>240534</v>
      </c>
      <c r="J111" s="38" t="s">
        <v>281</v>
      </c>
      <c r="K111" s="29">
        <v>4</v>
      </c>
      <c r="L111" s="29">
        <v>2</v>
      </c>
      <c r="M111" s="29">
        <v>1</v>
      </c>
      <c r="N111" s="22" t="s">
        <v>64</v>
      </c>
    </row>
    <row r="112" spans="1:14" s="9" customFormat="1" ht="25.5" customHeight="1">
      <c r="A112" s="41"/>
      <c r="B112" s="40"/>
      <c r="C112" s="35">
        <v>14</v>
      </c>
      <c r="D112" s="31">
        <v>68</v>
      </c>
      <c r="E112" s="27" t="s">
        <v>169</v>
      </c>
      <c r="F112" s="10">
        <f t="shared" si="3"/>
        <v>952</v>
      </c>
      <c r="G112" s="10">
        <v>249</v>
      </c>
      <c r="H112" s="23">
        <f t="shared" si="4"/>
        <v>237048</v>
      </c>
      <c r="I112" s="23">
        <f t="shared" si="5"/>
        <v>237048</v>
      </c>
      <c r="J112" s="38" t="s">
        <v>282</v>
      </c>
      <c r="K112" s="29">
        <v>5</v>
      </c>
      <c r="L112" s="29">
        <v>2.5</v>
      </c>
      <c r="M112" s="29">
        <v>3</v>
      </c>
      <c r="N112" s="22" t="s">
        <v>64</v>
      </c>
    </row>
    <row r="113" spans="1:14" s="9" customFormat="1" ht="25.5" customHeight="1">
      <c r="A113" s="41"/>
      <c r="B113" s="40"/>
      <c r="C113" s="35">
        <v>14</v>
      </c>
      <c r="D113" s="31">
        <v>68</v>
      </c>
      <c r="E113" s="27" t="s">
        <v>170</v>
      </c>
      <c r="F113" s="10">
        <f t="shared" si="3"/>
        <v>952</v>
      </c>
      <c r="G113" s="10">
        <v>249</v>
      </c>
      <c r="H113" s="23">
        <f t="shared" si="4"/>
        <v>237048</v>
      </c>
      <c r="I113" s="23">
        <f t="shared" si="5"/>
        <v>237048</v>
      </c>
      <c r="J113" s="38" t="s">
        <v>283</v>
      </c>
      <c r="K113" s="29">
        <v>5</v>
      </c>
      <c r="L113" s="29">
        <v>2.5</v>
      </c>
      <c r="M113" s="29">
        <v>3</v>
      </c>
      <c r="N113" s="22" t="s">
        <v>64</v>
      </c>
    </row>
    <row r="114" spans="1:14" s="9" customFormat="1" ht="25.5" customHeight="1">
      <c r="A114" s="41"/>
      <c r="B114" s="40"/>
      <c r="C114" s="35">
        <v>14</v>
      </c>
      <c r="D114" s="31">
        <v>68</v>
      </c>
      <c r="E114" s="27" t="s">
        <v>171</v>
      </c>
      <c r="F114" s="10">
        <f t="shared" si="3"/>
        <v>952</v>
      </c>
      <c r="G114" s="10">
        <v>249</v>
      </c>
      <c r="H114" s="23">
        <f t="shared" si="4"/>
        <v>237048</v>
      </c>
      <c r="I114" s="23">
        <f t="shared" si="5"/>
        <v>237048</v>
      </c>
      <c r="J114" s="38" t="s">
        <v>284</v>
      </c>
      <c r="K114" s="29">
        <v>5</v>
      </c>
      <c r="L114" s="29">
        <v>2.5</v>
      </c>
      <c r="M114" s="29">
        <v>3</v>
      </c>
      <c r="N114" s="22" t="s">
        <v>64</v>
      </c>
    </row>
    <row r="115" spans="1:14" s="9" customFormat="1" ht="25.5" customHeight="1">
      <c r="A115" s="41"/>
      <c r="B115" s="40"/>
      <c r="C115" s="35">
        <v>14</v>
      </c>
      <c r="D115" s="31">
        <v>69</v>
      </c>
      <c r="E115" s="27" t="s">
        <v>172</v>
      </c>
      <c r="F115" s="10">
        <f t="shared" si="3"/>
        <v>966</v>
      </c>
      <c r="G115" s="10">
        <v>249</v>
      </c>
      <c r="H115" s="23">
        <f t="shared" si="4"/>
        <v>240534</v>
      </c>
      <c r="I115" s="23">
        <f t="shared" si="5"/>
        <v>240534</v>
      </c>
      <c r="J115" s="38" t="s">
        <v>285</v>
      </c>
      <c r="K115" s="29">
        <v>4</v>
      </c>
      <c r="L115" s="29">
        <v>2</v>
      </c>
      <c r="M115" s="29">
        <v>1</v>
      </c>
      <c r="N115" s="22" t="s">
        <v>64</v>
      </c>
    </row>
    <row r="116" spans="1:14" s="9" customFormat="1" ht="25.5" customHeight="1">
      <c r="A116" s="41">
        <v>38</v>
      </c>
      <c r="B116" s="40" t="s">
        <v>39</v>
      </c>
      <c r="C116" s="35">
        <v>14</v>
      </c>
      <c r="D116" s="31">
        <v>65</v>
      </c>
      <c r="E116" s="27" t="s">
        <v>173</v>
      </c>
      <c r="F116" s="10">
        <f t="shared" si="3"/>
        <v>910</v>
      </c>
      <c r="G116" s="10">
        <v>249</v>
      </c>
      <c r="H116" s="23">
        <f t="shared" si="4"/>
        <v>226590</v>
      </c>
      <c r="I116" s="23">
        <f t="shared" si="5"/>
        <v>226590</v>
      </c>
      <c r="J116" s="38" t="s">
        <v>286</v>
      </c>
      <c r="K116" s="29">
        <v>4</v>
      </c>
      <c r="L116" s="29">
        <v>2</v>
      </c>
      <c r="M116" s="29">
        <v>1</v>
      </c>
      <c r="N116" s="22" t="s">
        <v>64</v>
      </c>
    </row>
    <row r="117" spans="1:14" s="9" customFormat="1" ht="25.5" customHeight="1">
      <c r="A117" s="41"/>
      <c r="B117" s="40"/>
      <c r="C117" s="35">
        <v>14</v>
      </c>
      <c r="D117" s="31">
        <v>64</v>
      </c>
      <c r="E117" s="27" t="s">
        <v>174</v>
      </c>
      <c r="F117" s="10">
        <f t="shared" si="3"/>
        <v>896</v>
      </c>
      <c r="G117" s="10">
        <v>249</v>
      </c>
      <c r="H117" s="23">
        <f t="shared" si="4"/>
        <v>223104</v>
      </c>
      <c r="I117" s="23">
        <f t="shared" si="5"/>
        <v>223104</v>
      </c>
      <c r="J117" s="38" t="s">
        <v>221</v>
      </c>
      <c r="K117" s="46" t="s">
        <v>180</v>
      </c>
      <c r="L117" s="46"/>
      <c r="M117" s="46"/>
      <c r="N117" s="22" t="s">
        <v>64</v>
      </c>
    </row>
    <row r="118" spans="1:14" s="9" customFormat="1" ht="25.5" customHeight="1">
      <c r="A118" s="41"/>
      <c r="B118" s="40"/>
      <c r="C118" s="35">
        <v>14</v>
      </c>
      <c r="D118" s="31">
        <v>64</v>
      </c>
      <c r="E118" s="27" t="s">
        <v>182</v>
      </c>
      <c r="F118" s="10">
        <f t="shared" si="3"/>
        <v>896</v>
      </c>
      <c r="G118" s="10">
        <v>249</v>
      </c>
      <c r="H118" s="23">
        <f t="shared" si="4"/>
        <v>223104</v>
      </c>
      <c r="I118" s="23">
        <f>H118</f>
        <v>223104</v>
      </c>
      <c r="J118" s="38" t="s">
        <v>223</v>
      </c>
      <c r="K118" s="46" t="s">
        <v>180</v>
      </c>
      <c r="L118" s="46"/>
      <c r="M118" s="46"/>
      <c r="N118" s="22" t="s">
        <v>64</v>
      </c>
    </row>
    <row r="119" spans="1:14" ht="26.25" customHeight="1">
      <c r="A119" s="42" t="s">
        <v>13</v>
      </c>
      <c r="B119" s="42"/>
      <c r="C119" s="42"/>
      <c r="D119" s="37">
        <f>SUM(D7:D118)</f>
        <v>8782</v>
      </c>
      <c r="E119" s="15"/>
      <c r="F119" s="37"/>
      <c r="G119" s="37"/>
      <c r="H119" s="37"/>
      <c r="I119" s="24">
        <f>SUM(I7:I118)</f>
        <v>30614052</v>
      </c>
      <c r="J119" s="37"/>
      <c r="K119" s="11"/>
      <c r="L119" s="11"/>
      <c r="M119" s="37"/>
      <c r="N119" s="11"/>
    </row>
    <row r="120" spans="1:14" ht="18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4"/>
      <c r="L120" s="14"/>
      <c r="M120" s="13"/>
      <c r="N120" s="14"/>
    </row>
    <row r="121" spans="1:14" ht="18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4"/>
      <c r="L121" s="14"/>
      <c r="M121" s="13"/>
      <c r="N121" s="14"/>
    </row>
    <row r="122" spans="1:14" ht="35.2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4"/>
      <c r="L122" s="14"/>
      <c r="M122" s="13"/>
      <c r="N122" s="14"/>
    </row>
    <row r="124" spans="1:14" s="12" customFormat="1" ht="14.25" customHeight="1">
      <c r="A124" s="6"/>
      <c r="B124" s="9"/>
      <c r="C124" s="7"/>
      <c r="D124" s="7"/>
      <c r="E124" s="45" t="s">
        <v>50</v>
      </c>
      <c r="F124" s="45"/>
      <c r="G124" s="45"/>
      <c r="H124" s="45"/>
      <c r="I124" s="45"/>
      <c r="J124" s="45"/>
      <c r="K124" s="45"/>
      <c r="L124" s="45"/>
      <c r="M124" s="45"/>
      <c r="N124" s="45"/>
    </row>
    <row r="125" spans="1:14" s="12" customFormat="1" ht="14.25" customHeight="1">
      <c r="A125" s="6"/>
      <c r="B125" s="9"/>
      <c r="C125" s="7"/>
      <c r="D125" s="7"/>
      <c r="E125" s="44" t="s">
        <v>51</v>
      </c>
      <c r="F125" s="44"/>
      <c r="G125" s="44"/>
      <c r="H125" s="44"/>
      <c r="I125" s="44"/>
      <c r="J125" s="44"/>
      <c r="K125" s="44"/>
      <c r="L125" s="44"/>
      <c r="M125" s="44"/>
      <c r="N125" s="44"/>
    </row>
    <row r="126" spans="1:14" s="12" customFormat="1" ht="14.25" customHeight="1">
      <c r="A126" s="6"/>
      <c r="B126" s="9"/>
      <c r="C126" s="7"/>
      <c r="D126" s="7"/>
      <c r="E126" s="44" t="s">
        <v>52</v>
      </c>
      <c r="F126" s="44"/>
      <c r="G126" s="44"/>
      <c r="H126" s="44"/>
      <c r="I126" s="44"/>
      <c r="J126" s="44"/>
      <c r="K126" s="44"/>
      <c r="L126" s="44"/>
      <c r="M126" s="44"/>
      <c r="N126" s="44"/>
    </row>
    <row r="127" spans="1:14" s="12" customFormat="1" ht="14.25" customHeight="1">
      <c r="A127" s="6"/>
      <c r="B127" s="9"/>
      <c r="C127" s="7"/>
      <c r="D127" s="7"/>
      <c r="E127" s="44" t="s">
        <v>53</v>
      </c>
      <c r="F127" s="44"/>
      <c r="G127" s="44"/>
      <c r="H127" s="44"/>
      <c r="I127" s="44"/>
      <c r="J127" s="44"/>
      <c r="K127" s="44"/>
      <c r="L127" s="44"/>
      <c r="M127" s="44"/>
      <c r="N127" s="44"/>
    </row>
    <row r="128" spans="1:14" s="12" customFormat="1" ht="14.25" customHeight="1">
      <c r="A128" s="6"/>
      <c r="B128" s="9"/>
      <c r="C128" s="7"/>
      <c r="D128" s="7"/>
      <c r="E128" s="44" t="s">
        <v>54</v>
      </c>
      <c r="F128" s="44"/>
      <c r="G128" s="44"/>
      <c r="H128" s="44"/>
      <c r="I128" s="44"/>
      <c r="J128" s="44"/>
      <c r="K128" s="44"/>
      <c r="L128" s="44"/>
      <c r="M128" s="44"/>
      <c r="N128" s="44"/>
    </row>
    <row r="129" spans="4:14" ht="12.75" customHeight="1">
      <c r="D129" s="3"/>
      <c r="E129" s="5"/>
      <c r="F129" s="43"/>
      <c r="G129" s="43"/>
      <c r="H129" s="43"/>
      <c r="I129" s="43"/>
      <c r="J129" s="43"/>
      <c r="K129" s="43"/>
      <c r="L129" s="43"/>
      <c r="M129" s="21"/>
      <c r="N129" s="4"/>
    </row>
    <row r="130" spans="4:14" ht="12.75" customHeight="1">
      <c r="D130" s="3"/>
      <c r="E130" s="5"/>
      <c r="F130" s="43"/>
      <c r="G130" s="43"/>
      <c r="H130" s="43"/>
      <c r="I130" s="43"/>
      <c r="J130" s="43"/>
      <c r="K130" s="43"/>
      <c r="L130" s="43"/>
      <c r="M130" s="21"/>
      <c r="N130" s="4"/>
    </row>
  </sheetData>
  <mergeCells count="86">
    <mergeCell ref="K117:M117"/>
    <mergeCell ref="K83:M83"/>
    <mergeCell ref="K84:M84"/>
    <mergeCell ref="K58:M58"/>
    <mergeCell ref="A1:N1"/>
    <mergeCell ref="J2:N2"/>
    <mergeCell ref="K4:M4"/>
    <mergeCell ref="C4:C5"/>
    <mergeCell ref="B4:B5"/>
    <mergeCell ref="F4:F5"/>
    <mergeCell ref="E4:E5"/>
    <mergeCell ref="D4:D5"/>
    <mergeCell ref="A3:C3"/>
    <mergeCell ref="A2:C2"/>
    <mergeCell ref="F3:N3"/>
    <mergeCell ref="A4:A5"/>
    <mergeCell ref="N4:N5"/>
    <mergeCell ref="J4:J5"/>
    <mergeCell ref="I4:I5"/>
    <mergeCell ref="A54:A55"/>
    <mergeCell ref="B54:B55"/>
    <mergeCell ref="H4:H5"/>
    <mergeCell ref="G4:G5"/>
    <mergeCell ref="A16:A17"/>
    <mergeCell ref="B16:B17"/>
    <mergeCell ref="A18:A21"/>
    <mergeCell ref="B18:B21"/>
    <mergeCell ref="A8:A11"/>
    <mergeCell ref="B8:B11"/>
    <mergeCell ref="A12:A15"/>
    <mergeCell ref="B12:B15"/>
    <mergeCell ref="A52:A53"/>
    <mergeCell ref="B52:B53"/>
    <mergeCell ref="A40:A44"/>
    <mergeCell ref="B40:B44"/>
    <mergeCell ref="A45:A46"/>
    <mergeCell ref="B45:B46"/>
    <mergeCell ref="A119:C119"/>
    <mergeCell ref="F130:L130"/>
    <mergeCell ref="F129:L129"/>
    <mergeCell ref="E128:N128"/>
    <mergeCell ref="A94:A95"/>
    <mergeCell ref="B94:B95"/>
    <mergeCell ref="A111:A115"/>
    <mergeCell ref="B111:B115"/>
    <mergeCell ref="E124:N124"/>
    <mergeCell ref="E125:N125"/>
    <mergeCell ref="E126:N126"/>
    <mergeCell ref="E127:N127"/>
    <mergeCell ref="A105:A109"/>
    <mergeCell ref="B105:B109"/>
    <mergeCell ref="A116:A118"/>
    <mergeCell ref="K118:M118"/>
    <mergeCell ref="A80:A86"/>
    <mergeCell ref="B80:B86"/>
    <mergeCell ref="A56:A57"/>
    <mergeCell ref="B56:B57"/>
    <mergeCell ref="A60:A64"/>
    <mergeCell ref="B60:B64"/>
    <mergeCell ref="A65:A66"/>
    <mergeCell ref="B65:B66"/>
    <mergeCell ref="A73:A74"/>
    <mergeCell ref="B73:B74"/>
    <mergeCell ref="A67:A71"/>
    <mergeCell ref="B67:B71"/>
    <mergeCell ref="A75:A79"/>
    <mergeCell ref="B75:B79"/>
    <mergeCell ref="A22:A26"/>
    <mergeCell ref="B22:B26"/>
    <mergeCell ref="A27:A30"/>
    <mergeCell ref="B27:B30"/>
    <mergeCell ref="A32:A36"/>
    <mergeCell ref="B32:B36"/>
    <mergeCell ref="A38:A39"/>
    <mergeCell ref="B38:B39"/>
    <mergeCell ref="A47:A48"/>
    <mergeCell ref="B47:B48"/>
    <mergeCell ref="A49:A51"/>
    <mergeCell ref="B49:B51"/>
    <mergeCell ref="B116:B118"/>
    <mergeCell ref="A88:A89"/>
    <mergeCell ref="B88:B89"/>
    <mergeCell ref="A90:A92"/>
    <mergeCell ref="B90:B92"/>
    <mergeCell ref="A97:A104"/>
    <mergeCell ref="B97:B104"/>
  </mergeCells>
  <pageMargins left="0.43307086614173229" right="0.35433070866141736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nrega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lh_vuite@</dc:creator>
  <cp:lastModifiedBy>BDO</cp:lastModifiedBy>
  <cp:lastPrinted>2024-03-08T09:41:04Z</cp:lastPrinted>
  <dcterms:created xsi:type="dcterms:W3CDTF">2009-03-26T07:43:44Z</dcterms:created>
  <dcterms:modified xsi:type="dcterms:W3CDTF">2024-04-22T06:00:48Z</dcterms:modified>
</cp:coreProperties>
</file>